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hidePivotFieldList="1" defaultThemeVersion="124226"/>
  <bookViews>
    <workbookView xWindow="0" yWindow="0" windowWidth="23040" windowHeight="9372"/>
  </bookViews>
  <sheets>
    <sheet name="Classement Final" sheetId="2" r:id="rId1"/>
    <sheet name="Classement Voies" sheetId="3" r:id="rId2"/>
    <sheet name="Classement Ateliers" sheetId="4" r:id="rId3"/>
    <sheet name="Stats" sheetId="7" r:id="rId4"/>
    <sheet name="Liste" sheetId="1" r:id="rId5"/>
  </sheets>
  <definedNames>
    <definedName name="_xlnm._FilterDatabase" localSheetId="4" hidden="1">Liste!$A$1:$AQ$78</definedName>
  </definedNames>
  <calcPr calcId="152511"/>
  <pivotCaches>
    <pivotCache cacheId="0" r:id="rId6"/>
    <pivotCache cacheId="1" r:id="rId7"/>
    <pivotCache cacheId="2" r:id="rId8"/>
    <pivotCache cacheId="3" r:id="rId9"/>
  </pivotCaches>
</workbook>
</file>

<file path=xl/calcChain.xml><?xml version="1.0" encoding="utf-8"?>
<calcChain xmlns="http://schemas.openxmlformats.org/spreadsheetml/2006/main">
  <c r="AN3" i="1" l="1"/>
  <c r="AN4" i="1"/>
  <c r="AN5" i="1"/>
  <c r="AN6" i="1"/>
  <c r="AN7" i="1"/>
  <c r="AN8" i="1"/>
  <c r="AN9" i="1"/>
  <c r="AN10" i="1"/>
  <c r="AN11" i="1"/>
  <c r="AN12" i="1"/>
  <c r="AP12" i="1" s="1"/>
  <c r="AN13" i="1"/>
  <c r="AP13" i="1" s="1"/>
  <c r="AN14" i="1"/>
  <c r="AP14" i="1" s="1"/>
  <c r="AN15" i="1"/>
  <c r="AP15" i="1" s="1"/>
  <c r="AN16" i="1"/>
  <c r="AP16" i="1" s="1"/>
  <c r="AN17" i="1"/>
  <c r="AP17" i="1" s="1"/>
  <c r="AN18" i="1"/>
  <c r="AP18" i="1" s="1"/>
  <c r="AN19" i="1"/>
  <c r="AP19" i="1" s="1"/>
  <c r="AN20" i="1"/>
  <c r="AP20" i="1" s="1"/>
  <c r="AN21" i="1"/>
  <c r="AP21" i="1" s="1"/>
  <c r="AN22" i="1"/>
  <c r="AP22" i="1" s="1"/>
  <c r="AN23" i="1"/>
  <c r="AP23" i="1" s="1"/>
  <c r="AN24" i="1"/>
  <c r="AP24" i="1" s="1"/>
  <c r="AN25" i="1"/>
  <c r="AP25" i="1" s="1"/>
  <c r="AN26" i="1"/>
  <c r="AP26" i="1" s="1"/>
  <c r="AN27" i="1"/>
  <c r="AP27" i="1" s="1"/>
  <c r="AN28" i="1"/>
  <c r="AP28" i="1" s="1"/>
  <c r="AN29" i="1"/>
  <c r="AP29" i="1" s="1"/>
  <c r="AN30" i="1"/>
  <c r="AP30" i="1" s="1"/>
  <c r="AN31" i="1"/>
  <c r="AN32" i="1"/>
  <c r="AP32" i="1" s="1"/>
  <c r="AN33" i="1"/>
  <c r="AP33" i="1" s="1"/>
  <c r="AN34" i="1"/>
  <c r="AP34" i="1" s="1"/>
  <c r="AN35" i="1"/>
  <c r="AP35" i="1" s="1"/>
  <c r="AN36" i="1"/>
  <c r="AP36" i="1" s="1"/>
  <c r="AN37" i="1"/>
  <c r="AP37" i="1" s="1"/>
  <c r="AN38" i="1"/>
  <c r="AP38" i="1" s="1"/>
  <c r="AN39" i="1"/>
  <c r="AP39" i="1" s="1"/>
  <c r="AN40" i="1"/>
  <c r="AP40" i="1" s="1"/>
  <c r="AN41" i="1"/>
  <c r="AP41" i="1" s="1"/>
  <c r="AN42" i="1"/>
  <c r="AP42" i="1" s="1"/>
  <c r="AN43" i="1"/>
  <c r="AP43" i="1" s="1"/>
  <c r="AN44" i="1"/>
  <c r="AP44" i="1" s="1"/>
  <c r="AN45" i="1"/>
  <c r="AP45" i="1" s="1"/>
  <c r="AN46" i="1"/>
  <c r="AP46" i="1" s="1"/>
  <c r="AN47" i="1"/>
  <c r="AP47" i="1" s="1"/>
  <c r="AN48" i="1"/>
  <c r="AP48" i="1" s="1"/>
  <c r="AN49" i="1"/>
  <c r="AP49" i="1" s="1"/>
  <c r="AN50" i="1"/>
  <c r="AP50" i="1" s="1"/>
  <c r="AN51" i="1"/>
  <c r="AN52" i="1"/>
  <c r="AP52" i="1" s="1"/>
  <c r="AN53" i="1"/>
  <c r="AP53" i="1" s="1"/>
  <c r="AN54" i="1"/>
  <c r="AP54" i="1" s="1"/>
  <c r="AN55" i="1"/>
  <c r="AN56" i="1"/>
  <c r="AP56" i="1" s="1"/>
  <c r="AN57" i="1"/>
  <c r="AP57" i="1" s="1"/>
  <c r="AN58" i="1"/>
  <c r="AP58" i="1" s="1"/>
  <c r="AN59" i="1"/>
  <c r="AP59" i="1" s="1"/>
  <c r="AN60" i="1"/>
  <c r="AP60" i="1" s="1"/>
  <c r="AN61" i="1"/>
  <c r="AP61" i="1" s="1"/>
  <c r="AN62" i="1"/>
  <c r="AP62" i="1" s="1"/>
  <c r="AN63" i="1"/>
  <c r="AP63" i="1" s="1"/>
  <c r="AN64" i="1"/>
  <c r="AP64" i="1" s="1"/>
  <c r="AN65" i="1"/>
  <c r="AP65" i="1" s="1"/>
  <c r="AN66" i="1"/>
  <c r="AP66" i="1" s="1"/>
  <c r="AN67" i="1"/>
  <c r="AN68" i="1"/>
  <c r="AP68" i="1" s="1"/>
  <c r="AN69" i="1"/>
  <c r="AP69" i="1" s="1"/>
  <c r="AN70" i="1"/>
  <c r="AP70" i="1" s="1"/>
  <c r="AN71" i="1"/>
  <c r="AN72" i="1"/>
  <c r="AP72" i="1" s="1"/>
  <c r="AN73" i="1"/>
  <c r="AP73" i="1" s="1"/>
  <c r="AN74" i="1"/>
  <c r="AP74" i="1" s="1"/>
  <c r="AN75" i="1"/>
  <c r="AP75" i="1" s="1"/>
  <c r="AN76" i="1"/>
  <c r="AP76" i="1" s="1"/>
  <c r="AN77" i="1"/>
  <c r="AP77" i="1" s="1"/>
  <c r="AN78" i="1"/>
  <c r="AP78" i="1" s="1"/>
  <c r="AN2" i="1"/>
  <c r="AP8" i="1"/>
  <c r="AP9" i="1"/>
  <c r="AP10" i="1"/>
  <c r="AP51" i="1"/>
  <c r="AP55" i="1"/>
  <c r="AP67" i="1"/>
  <c r="AP71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P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6" i="1"/>
  <c r="AO57" i="1"/>
  <c r="AO58" i="1"/>
  <c r="AO59" i="1"/>
  <c r="AO60" i="1"/>
  <c r="AO61" i="1"/>
  <c r="AO62" i="1"/>
  <c r="AO63" i="1"/>
  <c r="AO64" i="1"/>
  <c r="AO65" i="1"/>
  <c r="AO66" i="1"/>
  <c r="AO67" i="1"/>
  <c r="AO68" i="1"/>
  <c r="AO69" i="1"/>
  <c r="AO70" i="1"/>
  <c r="AO71" i="1"/>
  <c r="AO72" i="1"/>
  <c r="AO73" i="1"/>
  <c r="AO74" i="1"/>
  <c r="AO75" i="1"/>
  <c r="AO76" i="1"/>
  <c r="AO77" i="1"/>
  <c r="AO78" i="1"/>
  <c r="AP11" i="1"/>
  <c r="AQ34" i="1" l="1"/>
  <c r="AQ15" i="1"/>
  <c r="AQ74" i="1"/>
  <c r="AQ47" i="1"/>
  <c r="AQ10" i="1"/>
  <c r="AQ66" i="1"/>
  <c r="AQ58" i="1"/>
  <c r="AQ18" i="1"/>
  <c r="AQ23" i="1"/>
  <c r="AQ39" i="1"/>
  <c r="AQ26" i="1"/>
  <c r="AQ71" i="1"/>
  <c r="AQ19" i="1"/>
  <c r="AQ67" i="1"/>
  <c r="AQ63" i="1"/>
  <c r="AQ59" i="1"/>
  <c r="AQ43" i="1"/>
  <c r="AQ50" i="1"/>
  <c r="AQ31" i="1"/>
  <c r="AQ55" i="1"/>
  <c r="AQ42" i="1"/>
  <c r="AQ54" i="1"/>
  <c r="AQ75" i="1"/>
  <c r="AQ78" i="1"/>
  <c r="AQ73" i="1"/>
  <c r="AQ70" i="1"/>
  <c r="AQ65" i="1"/>
  <c r="AQ51" i="1"/>
  <c r="AQ22" i="1"/>
  <c r="AQ76" i="1"/>
  <c r="AQ60" i="1"/>
  <c r="AQ38" i="1"/>
  <c r="AQ35" i="1"/>
  <c r="AQ14" i="1"/>
  <c r="AQ11" i="1"/>
  <c r="AQ62" i="1"/>
  <c r="AQ68" i="1"/>
  <c r="AQ46" i="1"/>
  <c r="AQ30" i="1"/>
  <c r="AQ27" i="1"/>
  <c r="AQ57" i="1"/>
  <c r="AQ52" i="1"/>
  <c r="AQ49" i="1"/>
  <c r="AQ44" i="1"/>
  <c r="AQ41" i="1"/>
  <c r="AQ36" i="1"/>
  <c r="AQ33" i="1"/>
  <c r="AQ28" i="1"/>
  <c r="AQ25" i="1"/>
  <c r="AQ20" i="1"/>
  <c r="AQ17" i="1"/>
  <c r="AQ12" i="1"/>
  <c r="AQ9" i="1"/>
  <c r="AQ77" i="1"/>
  <c r="AQ72" i="1"/>
  <c r="AQ69" i="1"/>
  <c r="AQ64" i="1"/>
  <c r="AQ61" i="1"/>
  <c r="AQ56" i="1"/>
  <c r="AQ53" i="1"/>
  <c r="AQ48" i="1"/>
  <c r="AQ45" i="1"/>
  <c r="AQ40" i="1"/>
  <c r="AQ37" i="1"/>
  <c r="AQ32" i="1"/>
  <c r="AQ29" i="1"/>
  <c r="AQ24" i="1"/>
  <c r="AQ21" i="1"/>
  <c r="AQ16" i="1"/>
  <c r="AQ13" i="1"/>
  <c r="AQ8" i="1"/>
  <c r="AO4" i="1"/>
  <c r="AP4" i="1"/>
  <c r="AO7" i="1"/>
  <c r="AP7" i="1"/>
  <c r="AO2" i="1"/>
  <c r="AP2" i="1"/>
  <c r="AO6" i="1"/>
  <c r="AP6" i="1"/>
  <c r="AO3" i="1"/>
  <c r="AP3" i="1"/>
  <c r="AO5" i="1"/>
  <c r="AP5" i="1"/>
  <c r="AQ7" i="1" l="1"/>
  <c r="AQ3" i="1"/>
  <c r="AQ5" i="1"/>
  <c r="AQ6" i="1"/>
  <c r="AQ2" i="1"/>
  <c r="AQ4" i="1"/>
</calcChain>
</file>

<file path=xl/sharedStrings.xml><?xml version="1.0" encoding="utf-8"?>
<sst xmlns="http://schemas.openxmlformats.org/spreadsheetml/2006/main" count="951" uniqueCount="179">
  <si>
    <t>NOM</t>
  </si>
  <si>
    <t>PRENOM</t>
  </si>
  <si>
    <t>Tranche d'âge</t>
  </si>
  <si>
    <t>Expérience en escalade</t>
  </si>
  <si>
    <t>Sexe</t>
  </si>
  <si>
    <t>Club FSGT</t>
  </si>
  <si>
    <t>KANOUTE</t>
  </si>
  <si>
    <t>Coumba</t>
  </si>
  <si>
    <t>11-13</t>
  </si>
  <si>
    <t>deuxième et troisième année</t>
  </si>
  <si>
    <t>Fille</t>
  </si>
  <si>
    <t>Cimes 19</t>
  </si>
  <si>
    <t>MERLAND</t>
  </si>
  <si>
    <t>Anna</t>
  </si>
  <si>
    <t>plusieurs années</t>
  </si>
  <si>
    <t>DUPUIS</t>
  </si>
  <si>
    <t>Raphaël</t>
  </si>
  <si>
    <t>14-15</t>
  </si>
  <si>
    <t>Garçon</t>
  </si>
  <si>
    <t>REVERTE</t>
  </si>
  <si>
    <t>Léo</t>
  </si>
  <si>
    <t>Deîana--Fabreguettes</t>
  </si>
  <si>
    <t>Ambre</t>
  </si>
  <si>
    <t>USF Escalade</t>
  </si>
  <si>
    <t>Vovard</t>
  </si>
  <si>
    <t>Gabrielle</t>
  </si>
  <si>
    <t>Ramos</t>
  </si>
  <si>
    <t>Marie</t>
  </si>
  <si>
    <t>ramos</t>
  </si>
  <si>
    <t>antoine</t>
  </si>
  <si>
    <t>HORJA</t>
  </si>
  <si>
    <t>MARIA</t>
  </si>
  <si>
    <t>tout débutant</t>
  </si>
  <si>
    <t>LANGLOIS</t>
  </si>
  <si>
    <t>KLEMENCE</t>
  </si>
  <si>
    <t>BONA</t>
  </si>
  <si>
    <t>TRISTAN</t>
  </si>
  <si>
    <t>MAMADOU</t>
  </si>
  <si>
    <t>BRANDALAC</t>
  </si>
  <si>
    <t>ROMANE</t>
  </si>
  <si>
    <t>Broussas</t>
  </si>
  <si>
    <t>Dimitri</t>
  </si>
  <si>
    <t>Beggar</t>
  </si>
  <si>
    <t>Anaïs</t>
  </si>
  <si>
    <t>Gunduz</t>
  </si>
  <si>
    <t>Muhammed</t>
  </si>
  <si>
    <t>16-17</t>
  </si>
  <si>
    <t>Apache</t>
  </si>
  <si>
    <t>BLAISE</t>
  </si>
  <si>
    <t>KATIA</t>
  </si>
  <si>
    <t xml:space="preserve">GUIZANI </t>
  </si>
  <si>
    <t>Elias</t>
  </si>
  <si>
    <t>stephanie</t>
  </si>
  <si>
    <t>LIM</t>
  </si>
  <si>
    <t>MELANIE</t>
  </si>
  <si>
    <t>SAKHO</t>
  </si>
  <si>
    <t>SIDY</t>
  </si>
  <si>
    <t>DE OLIVEIRA</t>
  </si>
  <si>
    <t>SALOME</t>
  </si>
  <si>
    <t>SAHRA</t>
  </si>
  <si>
    <t>Scheeres</t>
  </si>
  <si>
    <t>Raphael</t>
  </si>
  <si>
    <t xml:space="preserve">Scholtès </t>
  </si>
  <si>
    <t>Maxime</t>
  </si>
  <si>
    <t xml:space="preserve">DE AMORIM DANTAS </t>
  </si>
  <si>
    <t>CLEMENCE</t>
  </si>
  <si>
    <t>Lathuillère</t>
  </si>
  <si>
    <t>Colin</t>
  </si>
  <si>
    <t>Largeteau</t>
  </si>
  <si>
    <t xml:space="preserve">Étienne </t>
  </si>
  <si>
    <t xml:space="preserve">Mostefaoui </t>
  </si>
  <si>
    <t xml:space="preserve">Waïss </t>
  </si>
  <si>
    <t xml:space="preserve">Sarah </t>
  </si>
  <si>
    <t>Voie n°1</t>
  </si>
  <si>
    <t>Voie n°2</t>
  </si>
  <si>
    <t>Voie n°3</t>
  </si>
  <si>
    <t>Voie n°4</t>
  </si>
  <si>
    <t>Voie n°5</t>
  </si>
  <si>
    <t>Voie n°6</t>
  </si>
  <si>
    <t>Voie n°7</t>
  </si>
  <si>
    <t>Voie n°8</t>
  </si>
  <si>
    <t>Voie n°9</t>
  </si>
  <si>
    <t>Voie n°10</t>
  </si>
  <si>
    <t>Voie n°11</t>
  </si>
  <si>
    <t>Voie n°12</t>
  </si>
  <si>
    <t>Voie n°13</t>
  </si>
  <si>
    <t>Voie n°14</t>
  </si>
  <si>
    <t>Voie n°15</t>
  </si>
  <si>
    <t>Voie n°16</t>
  </si>
  <si>
    <t>Voie n°17</t>
  </si>
  <si>
    <t>Voie n°18</t>
  </si>
  <si>
    <t>Voie n°19</t>
  </si>
  <si>
    <t>Voie n°20</t>
  </si>
  <si>
    <t>Voie n°21</t>
  </si>
  <si>
    <t>Voie n°22</t>
  </si>
  <si>
    <t>Voie n°23</t>
  </si>
  <si>
    <t>Voie n°24</t>
  </si>
  <si>
    <t>Voie n°25</t>
  </si>
  <si>
    <t>Somme Voies</t>
  </si>
  <si>
    <t>Somme Totale</t>
  </si>
  <si>
    <t>CORM</t>
  </si>
  <si>
    <t>Soline</t>
  </si>
  <si>
    <t>Chovino</t>
  </si>
  <si>
    <t>Stanlee</t>
  </si>
  <si>
    <t>Pradal</t>
  </si>
  <si>
    <t>Paul</t>
  </si>
  <si>
    <t>Darcy</t>
  </si>
  <si>
    <t>Eliott</t>
  </si>
  <si>
    <t>Herman</t>
  </si>
  <si>
    <t>Camille</t>
  </si>
  <si>
    <t>Devanne-Petit</t>
  </si>
  <si>
    <t>Malou</t>
  </si>
  <si>
    <t>Abelli</t>
  </si>
  <si>
    <t xml:space="preserve">Julianna </t>
  </si>
  <si>
    <t>M'bodj</t>
  </si>
  <si>
    <t>Hawa</t>
  </si>
  <si>
    <t>MERMAZ</t>
  </si>
  <si>
    <t>Victor</t>
  </si>
  <si>
    <t>DORFMAN</t>
  </si>
  <si>
    <t xml:space="preserve">CAPUCINE </t>
  </si>
  <si>
    <t>BERTHIER</t>
  </si>
  <si>
    <t>Jeanne</t>
  </si>
  <si>
    <t xml:space="preserve">Honore </t>
  </si>
  <si>
    <t xml:space="preserve">Gaspard </t>
  </si>
  <si>
    <t>RANNOU</t>
  </si>
  <si>
    <t>KATELL</t>
  </si>
  <si>
    <t>VILLEJUIF</t>
  </si>
  <si>
    <t xml:space="preserve">VELLEINE </t>
  </si>
  <si>
    <t>Alexis</t>
  </si>
  <si>
    <t>GTD</t>
  </si>
  <si>
    <t>BRIDOUX</t>
  </si>
  <si>
    <t>Alexandre</t>
  </si>
  <si>
    <t>Nhoybouakong-Sitbon</t>
  </si>
  <si>
    <t>Raoul</t>
  </si>
  <si>
    <t>Aissaoui</t>
  </si>
  <si>
    <t xml:space="preserve">Yanis </t>
  </si>
  <si>
    <t>Bernier</t>
  </si>
  <si>
    <t>Maël</t>
  </si>
  <si>
    <t>HAFEZ</t>
  </si>
  <si>
    <t>Lilou</t>
  </si>
  <si>
    <t>RSC Champigny</t>
  </si>
  <si>
    <t>MENDES</t>
  </si>
  <si>
    <t>Arthur</t>
  </si>
  <si>
    <t>Étiquettes de lignes</t>
  </si>
  <si>
    <t>Total général</t>
  </si>
  <si>
    <t>Somme de Somme Totale</t>
  </si>
  <si>
    <t>Somme de Somme Voies</t>
  </si>
  <si>
    <t>Somme Ateliers</t>
  </si>
  <si>
    <t>Somme de Somme Ateliers</t>
  </si>
  <si>
    <t>Atelier Rapidité</t>
  </si>
  <si>
    <t>Atelier Lenteur</t>
  </si>
  <si>
    <t>Atelier Corde à Nœuds (40/80 pts)</t>
  </si>
  <si>
    <t>Atelier Corde à Etriers (40/80 pts)</t>
  </si>
  <si>
    <t>Atelier Double Corde (40/80 pts)</t>
  </si>
  <si>
    <t>Atelier Tour de table (100/150 pts)</t>
  </si>
  <si>
    <t>BONUS Tout Atelier (100 pts)</t>
  </si>
  <si>
    <t>ASNC Noisy Le Grand</t>
  </si>
  <si>
    <t>Étiquettes de colonnes</t>
  </si>
  <si>
    <t>Nombre de PRENOM</t>
  </si>
  <si>
    <t>Présent</t>
  </si>
  <si>
    <t>US Ivry</t>
  </si>
  <si>
    <t>ES STAINS</t>
  </si>
  <si>
    <t>Atelier Nœuds</t>
  </si>
  <si>
    <t>x</t>
  </si>
  <si>
    <t>Lucie</t>
  </si>
  <si>
    <t>Boyer</t>
  </si>
  <si>
    <t>Huguet</t>
  </si>
  <si>
    <t>Clara</t>
  </si>
  <si>
    <t>Veziroglu</t>
  </si>
  <si>
    <t>Birce</t>
  </si>
  <si>
    <t>MARCHAND</t>
  </si>
  <si>
    <t>Selena</t>
  </si>
  <si>
    <t>Arsene</t>
  </si>
  <si>
    <t>Combes</t>
  </si>
  <si>
    <t>Mounjeddine</t>
  </si>
  <si>
    <t>Lina</t>
  </si>
  <si>
    <t>BOUGHAZI</t>
  </si>
  <si>
    <t>GASSAMA</t>
  </si>
  <si>
    <t>Orsini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</si>
</sst>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8F1F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2E59B"/>
        <bgColor indexed="64"/>
      </patternFill>
    </fill>
    <fill>
      <patternFill patternType="solid">
        <fgColor rgb="FF89E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0" fillId="0" borderId="0" xfId="0" applyAlignment="1">
      <alignment textRotation="90"/>
    </xf>
    <xf numFmtId="0" fontId="0" fillId="2" borderId="1" xfId="0" applyFill="1" applyBorder="1" applyAlignment="1">
      <alignment horizontal="center" textRotation="45"/>
    </xf>
    <xf numFmtId="0" fontId="0" fillId="3" borderId="1" xfId="0" applyFill="1" applyBorder="1" applyAlignment="1">
      <alignment textRotation="45"/>
    </xf>
    <xf numFmtId="0" fontId="0" fillId="4" borderId="1" xfId="0" applyFill="1" applyBorder="1" applyAlignment="1">
      <alignment textRotation="45"/>
    </xf>
    <xf numFmtId="0" fontId="0" fillId="5" borderId="1" xfId="0" applyFill="1" applyBorder="1" applyAlignment="1">
      <alignment textRotation="45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6" borderId="1" xfId="0" applyFill="1" applyBorder="1" applyAlignment="1">
      <alignment horizontal="center" textRotation="45"/>
    </xf>
    <xf numFmtId="0" fontId="0" fillId="7" borderId="1" xfId="0" applyFill="1" applyBorder="1" applyAlignment="1">
      <alignment horizontal="center" textRotation="45"/>
    </xf>
    <xf numFmtId="0" fontId="0" fillId="0" borderId="0" xfId="0" pivotButton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22"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Medium9"/>
  <colors>
    <mruColors>
      <color rgb="FF89E0FF"/>
      <color rgb="FFC2E59B"/>
      <color rgb="FFB2DE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rencontre%20l&#233;zards%20-%2027%20janvier%202019%20-%20diffusion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rencontre%20l&#233;zards%20-%2027%20janvier%202019%20-%20diffusion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rencontre%20l&#233;zards%20-%2027%20janvier%202019%20-%20diffusion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R&#233;sultats%20rencontre%20l&#233;zards%20-%2027%20janvier%202019%20-%20diffusion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492.726567129626" createdVersion="5" refreshedVersion="5" minRefreshableVersion="3" recordCount="78">
  <cacheSource type="worksheet">
    <worksheetSource ref="A1:AQ79" sheet="Liste" r:id="rId2"/>
  </cacheSource>
  <cacheFields count="46">
    <cacheField name="NOM" numFmtId="0">
      <sharedItems containsBlank="1" count="59">
        <s v="Abelli"/>
        <s v="Aissaoui"/>
        <s v="Beggar"/>
        <s v="Bernier"/>
        <s v="BERTHIER"/>
        <s v="BLAISE"/>
        <s v="BONA"/>
        <s v="BOUGHAZI"/>
        <s v="BRANDALAC"/>
        <s v="BRIDOUX"/>
        <s v="Broussas"/>
        <s v="Chovino"/>
        <s v="Combes"/>
        <s v="CORM"/>
        <s v="Darcy"/>
        <s v="DE AMORIM DANTAS "/>
        <s v="DE OLIVEIRA"/>
        <s v="Deîana--Fabreguettes"/>
        <s v="Devanne-Petit"/>
        <s v="GASSAMA"/>
        <s v="Orsini"/>
        <s v="DORFMAN"/>
        <s v="DUPUIS"/>
        <s v="GUIZANI "/>
        <s v="Gunduz"/>
        <s v="HAFEZ"/>
        <s v="Herman"/>
        <s v="Honore "/>
        <s v="HORJA"/>
        <s v="Huguet"/>
        <s v="KANOUTE"/>
        <s v="Boyer"/>
        <s v="LANGLOIS"/>
        <s v="Largeteau"/>
        <s v="Lathuillère"/>
        <s v="LIM"/>
        <s v="M'bodj"/>
        <s v="MARCHAND"/>
        <s v="MENDES"/>
        <s v="MERLAND"/>
        <s v="MERMAZ"/>
        <s v="Mostefaoui "/>
        <s v="Mounjeddine"/>
        <s v="Nhoybouakong-Sitbon"/>
        <s v="Pradal"/>
        <s v="Ramos"/>
        <s v="RANNOU"/>
        <s v="REVERTE"/>
        <s v="SAKHO"/>
        <s v="Scheeres"/>
        <s v="Scholtès "/>
        <s v="VELLEINE "/>
        <s v="Veziroglu"/>
        <s v="Vovard"/>
        <m/>
        <s v="Dimitri" u="1"/>
        <s v="BOUGHASI" u="1"/>
        <s v="Krneta" u="1"/>
        <s v="DI GASSAMA" u="1"/>
      </sharedItems>
    </cacheField>
    <cacheField name="PRENOM" numFmtId="0">
      <sharedItems containsBlank="1" count="59">
        <s v="Julianna "/>
        <s v="Yanis "/>
        <s v="Anaïs"/>
        <s v="Maël"/>
        <s v="Jeanne"/>
        <s v="KATIA"/>
        <s v="TRISTAN"/>
        <s v="SAHRA"/>
        <s v="ROMANE"/>
        <s v="Alexandre"/>
        <s v="Dimitri"/>
        <s v="Stanlee"/>
        <s v="Arsene"/>
        <s v="Soline"/>
        <s v="Eliott"/>
        <s v="CLEMENCE"/>
        <s v="SALOME"/>
        <s v="Ambre"/>
        <s v="Malou"/>
        <s v="MAMADOU"/>
        <s v="CAPUCINE "/>
        <s v="Raphaël"/>
        <s v="Elias"/>
        <s v="Muhammed"/>
        <s v="Lilou"/>
        <s v="Camille"/>
        <s v="Gaspard "/>
        <s v="MARIA"/>
        <s v="Clara"/>
        <s v="Coumba"/>
        <s v="Lucie"/>
        <s v="KLEMENCE"/>
        <s v="Étienne "/>
        <s v="Colin"/>
        <s v="stephanie"/>
        <s v="MELANIE"/>
        <s v="Hawa"/>
        <s v="Selena"/>
        <s v="Arthur"/>
        <s v="Anna"/>
        <s v="Victor"/>
        <s v="Waïss "/>
        <s v="Sarah "/>
        <s v="Lina"/>
        <s v="Raoul"/>
        <s v="Paul"/>
        <s v="Marie"/>
        <s v="antoine"/>
        <s v="KATELL"/>
        <s v="Léo"/>
        <s v="SIDY"/>
        <s v="Raphael"/>
        <s v="Maxime"/>
        <s v="Alexis"/>
        <s v="Birce"/>
        <s v="Gabrielle"/>
        <m/>
        <s v="Emma" u="1"/>
        <s v="Orsoni" u="1"/>
      </sharedItems>
    </cacheField>
    <cacheField name="Tranche d'âge" numFmtId="0">
      <sharedItems containsBlank="1"/>
    </cacheField>
    <cacheField name="Expérience en escalade" numFmtId="0">
      <sharedItems containsBlank="1" count="4">
        <s v="tout débutant"/>
        <s v="deuxième et troisième année"/>
        <s v="plusieurs années"/>
        <m/>
      </sharedItems>
    </cacheField>
    <cacheField name="Sexe" numFmtId="0">
      <sharedItems containsBlank="1" count="3">
        <s v="Fille"/>
        <s v="Garçon"/>
        <m/>
      </sharedItems>
    </cacheField>
    <cacheField name="Club FSGT" numFmtId="0">
      <sharedItems containsBlank="1"/>
    </cacheField>
    <cacheField name="Numéro de licence FSGT" numFmtId="0">
      <sharedItems containsString="0" containsBlank="1" containsNumber="1" containsInteger="1" minValue="662308" maxValue="65681123"/>
    </cacheField>
    <cacheField name="Email Club" numFmtId="0">
      <sharedItems containsBlank="1"/>
    </cacheField>
    <cacheField name="Email ado participant" numFmtId="0">
      <sharedItems containsBlank="1"/>
    </cacheField>
    <cacheField name="Présent" numFmtId="0">
      <sharedItems containsBlank="1" count="2">
        <s v="x"/>
        <m/>
      </sharedItems>
    </cacheField>
    <cacheField name="Voie n°1" numFmtId="0">
      <sharedItems containsString="0" containsBlank="1" containsNumber="1" containsInteger="1" minValue="4" maxValue="88"/>
    </cacheField>
    <cacheField name="Voie n°2" numFmtId="0">
      <sharedItems containsString="0" containsBlank="1" containsNumber="1" containsInteger="1" minValue="4" maxValue="88"/>
    </cacheField>
    <cacheField name="Voie n°3" numFmtId="0">
      <sharedItems containsString="0" containsBlank="1" containsNumber="1" containsInteger="1" minValue="1" maxValue="88"/>
    </cacheField>
    <cacheField name="Voie n°4" numFmtId="0">
      <sharedItems containsString="0" containsBlank="1" containsNumber="1" containsInteger="1" minValue="3" maxValue="132"/>
    </cacheField>
    <cacheField name="Voie n°5" numFmtId="0">
      <sharedItems containsString="0" containsBlank="1" containsNumber="1" containsInteger="1" minValue="4" maxValue="100"/>
    </cacheField>
    <cacheField name="Voie n°6" numFmtId="0">
      <sharedItems containsString="0" containsBlank="1" containsNumber="1" containsInteger="1" minValue="16" maxValue="132"/>
    </cacheField>
    <cacheField name="Voie n°7" numFmtId="0">
      <sharedItems containsString="0" containsBlank="1" containsNumber="1" containsInteger="1" minValue="6" maxValue="100"/>
    </cacheField>
    <cacheField name="Voie n°8" numFmtId="0">
      <sharedItems containsString="0" containsBlank="1" containsNumber="1" containsInteger="1" minValue="22" maxValue="132"/>
    </cacheField>
    <cacheField name="Voie n°9" numFmtId="0">
      <sharedItems containsString="0" containsBlank="1" containsNumber="1" containsInteger="1" minValue="4" maxValue="100"/>
    </cacheField>
    <cacheField name="Voie n°10" numFmtId="0">
      <sharedItems containsString="0" containsBlank="1" containsNumber="1" containsInteger="1" minValue="12" maxValue="100"/>
    </cacheField>
    <cacheField name="Voie n°11" numFmtId="0">
      <sharedItems containsString="0" containsBlank="1" containsNumber="1" containsInteger="1" minValue="22" maxValue="88"/>
    </cacheField>
    <cacheField name="Voie n°12" numFmtId="0">
      <sharedItems containsString="0" containsBlank="1" containsNumber="1" containsInteger="1" minValue="10" maxValue="56"/>
    </cacheField>
    <cacheField name="Voie n°13" numFmtId="0">
      <sharedItems containsString="0" containsBlank="1" containsNumber="1" containsInteger="1" minValue="44" maxValue="44"/>
    </cacheField>
    <cacheField name="Voie n°14" numFmtId="0">
      <sharedItems containsNonDate="0" containsString="0" containsBlank="1"/>
    </cacheField>
    <cacheField name="Voie n°15" numFmtId="0">
      <sharedItems containsNonDate="0" containsString="0" containsBlank="1"/>
    </cacheField>
    <cacheField name="Voie n°16" numFmtId="0">
      <sharedItems containsNonDate="0" containsString="0" containsBlank="1"/>
    </cacheField>
    <cacheField name="Voie n°17" numFmtId="0">
      <sharedItems containsNonDate="0" containsString="0" containsBlank="1"/>
    </cacheField>
    <cacheField name="Voie n°18" numFmtId="0">
      <sharedItems containsNonDate="0" containsString="0" containsBlank="1"/>
    </cacheField>
    <cacheField name="Voie n°19" numFmtId="0">
      <sharedItems containsNonDate="0" containsString="0" containsBlank="1"/>
    </cacheField>
    <cacheField name="Voie n°20" numFmtId="0">
      <sharedItems containsNonDate="0" containsString="0" containsBlank="1"/>
    </cacheField>
    <cacheField name="Voie n°21" numFmtId="0">
      <sharedItems containsNonDate="0" containsString="0" containsBlank="1"/>
    </cacheField>
    <cacheField name="Voie n°22" numFmtId="0">
      <sharedItems containsNonDate="0" containsString="0" containsBlank="1"/>
    </cacheField>
    <cacheField name="Voie n°23" numFmtId="0">
      <sharedItems containsNonDate="0" containsString="0" containsBlank="1"/>
    </cacheField>
    <cacheField name="Voie n°24" numFmtId="0">
      <sharedItems containsNonDate="0" containsString="0" containsBlank="1"/>
    </cacheField>
    <cacheField name="Voie n°25" numFmtId="0">
      <sharedItems containsNonDate="0" containsString="0" containsBlank="1"/>
    </cacheField>
    <cacheField name="Atelier Rapidité" numFmtId="0">
      <sharedItems containsString="0" containsBlank="1" containsNumber="1" containsInteger="1" minValue="50" maxValue="100"/>
    </cacheField>
    <cacheField name="Atelier Lenteur" numFmtId="0">
      <sharedItems containsString="0" containsBlank="1" containsNumber="1" containsInteger="1" minValue="50" maxValue="100"/>
    </cacheField>
    <cacheField name="Atelier Corde à Nœuds (40/80 pts)" numFmtId="0">
      <sharedItems containsString="0" containsBlank="1" containsNumber="1" containsInteger="1" minValue="40" maxValue="80"/>
    </cacheField>
    <cacheField name="Atelier Corde à Etriers (40/80 pts)" numFmtId="0">
      <sharedItems containsString="0" containsBlank="1" containsNumber="1" containsInteger="1" minValue="80" maxValue="80"/>
    </cacheField>
    <cacheField name="Atelier Double Corde (40/80 pts)" numFmtId="0">
      <sharedItems containsString="0" containsBlank="1" containsNumber="1" containsInteger="1" minValue="40" maxValue="80"/>
    </cacheField>
    <cacheField name="Atelier Tour de table (100/150 pts)" numFmtId="0">
      <sharedItems containsString="0" containsBlank="1" containsNumber="1" containsInteger="1" minValue="100" maxValue="250"/>
    </cacheField>
    <cacheField name="Atelier Nœuds" numFmtId="0">
      <sharedItems containsString="0" containsBlank="1" containsNumber="1" containsInteger="1" minValue="55" maxValue="310"/>
    </cacheField>
    <cacheField name="BONUS Tout Atelier (100 pts)" numFmtId="0">
      <sharedItems containsString="0" containsBlank="1" containsNumber="1" containsInteger="1" minValue="0" maxValue="100"/>
    </cacheField>
    <cacheField name="Somme Voies" numFmtId="0">
      <sharedItems containsString="0" containsBlank="1" containsNumber="1" containsInteger="1" minValue="0" maxValue="1018"/>
    </cacheField>
    <cacheField name="Somme Ateliers" numFmtId="0">
      <sharedItems containsString="0" containsBlank="1" containsNumber="1" containsInteger="1" minValue="0" maxValue="1000"/>
    </cacheField>
    <cacheField name="Somme Totale" numFmtId="0">
      <sharedItems containsString="0" containsBlank="1" containsNumber="1" containsInteger="1" minValue="0" maxValue="1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3492.726699305553" createdVersion="5" refreshedVersion="5" minRefreshableVersion="3" recordCount="77">
  <cacheSource type="worksheet">
    <worksheetSource ref="A1:AQ78" sheet="Liste" r:id="rId2"/>
  </cacheSource>
  <cacheFields count="46">
    <cacheField name="NOM" numFmtId="0">
      <sharedItems containsBlank="1" count="59">
        <s v="Abelli"/>
        <s v="Aissaoui"/>
        <s v="Beggar"/>
        <s v="Bernier"/>
        <s v="BERTHIER"/>
        <s v="BLAISE"/>
        <s v="BONA"/>
        <s v="BOUGHAZI"/>
        <s v="BRANDALAC"/>
        <s v="BRIDOUX"/>
        <s v="Broussas"/>
        <s v="Chovino"/>
        <s v="Combes"/>
        <s v="CORM"/>
        <s v="Darcy"/>
        <s v="DE AMORIM DANTAS "/>
        <s v="DE OLIVEIRA"/>
        <s v="Deîana--Fabreguettes"/>
        <s v="Devanne-Petit"/>
        <s v="GASSAMA"/>
        <s v="Orsini"/>
        <s v="DORFMAN"/>
        <s v="DUPUIS"/>
        <s v="GUIZANI "/>
        <s v="Gunduz"/>
        <s v="HAFEZ"/>
        <s v="Herman"/>
        <s v="Honore "/>
        <s v="HORJA"/>
        <s v="Huguet"/>
        <s v="KANOUTE"/>
        <s v="Boyer"/>
        <s v="LANGLOIS"/>
        <s v="Largeteau"/>
        <s v="Lathuillère"/>
        <s v="LIM"/>
        <s v="M'bodj"/>
        <s v="MARCHAND"/>
        <s v="MENDES"/>
        <s v="MERLAND"/>
        <s v="MERMAZ"/>
        <s v="Mostefaoui "/>
        <s v="Mounjeddine"/>
        <s v="Nhoybouakong-Sitbon"/>
        <s v="Pradal"/>
        <s v="Ramos"/>
        <s v="RANNOU"/>
        <s v="REVERTE"/>
        <s v="SAKHO"/>
        <s v="Scheeres"/>
        <s v="Scholtès "/>
        <s v="VELLEINE "/>
        <s v="Veziroglu"/>
        <s v="Vovard"/>
        <m/>
        <s v="Dimitri" u="1"/>
        <s v="BOUGHASI" u="1"/>
        <s v="Krneta" u="1"/>
        <s v="DI GASSAMA" u="1"/>
      </sharedItems>
    </cacheField>
    <cacheField name="PRENOM" numFmtId="0">
      <sharedItems containsBlank="1" count="59">
        <s v="Julianna "/>
        <s v="Yanis "/>
        <s v="Anaïs"/>
        <s v="Maël"/>
        <s v="Jeanne"/>
        <s v="KATIA"/>
        <s v="TRISTAN"/>
        <s v="SAHRA"/>
        <s v="ROMANE"/>
        <s v="Alexandre"/>
        <s v="Dimitri"/>
        <s v="Stanlee"/>
        <s v="Arsene"/>
        <s v="Soline"/>
        <s v="Eliott"/>
        <s v="CLEMENCE"/>
        <s v="SALOME"/>
        <s v="Ambre"/>
        <s v="Malou"/>
        <s v="MAMADOU"/>
        <s v="CAPUCINE "/>
        <s v="Raphaël"/>
        <s v="Elias"/>
        <s v="Muhammed"/>
        <s v="Lilou"/>
        <s v="Camille"/>
        <s v="Gaspard "/>
        <s v="MARIA"/>
        <s v="Clara"/>
        <s v="Coumba"/>
        <s v="Lucie"/>
        <s v="KLEMENCE"/>
        <s v="Étienne "/>
        <s v="Colin"/>
        <s v="stephanie"/>
        <s v="MELANIE"/>
        <s v="Hawa"/>
        <s v="Selena"/>
        <s v="Arthur"/>
        <s v="Anna"/>
        <s v="Victor"/>
        <s v="Waïss "/>
        <s v="Sarah "/>
        <s v="Lina"/>
        <s v="Raoul"/>
        <s v="Paul"/>
        <s v="Marie"/>
        <s v="antoine"/>
        <s v="KATELL"/>
        <s v="Léo"/>
        <s v="SIDY"/>
        <s v="Raphael"/>
        <s v="Maxime"/>
        <s v="Alexis"/>
        <s v="Birce"/>
        <s v="Gabrielle"/>
        <m/>
        <s v="Emma" u="1"/>
        <s v="Orsoni" u="1"/>
      </sharedItems>
    </cacheField>
    <cacheField name="Tranche d'âge" numFmtId="0">
      <sharedItems containsBlank="1"/>
    </cacheField>
    <cacheField name="Expérience en escalade" numFmtId="0">
      <sharedItems containsBlank="1" count="4">
        <s v="tout débutant"/>
        <s v="deuxième et troisième année"/>
        <s v="plusieurs années"/>
        <m/>
      </sharedItems>
    </cacheField>
    <cacheField name="Sexe" numFmtId="0">
      <sharedItems containsBlank="1" count="3">
        <s v="Fille"/>
        <s v="Garçon"/>
        <m/>
      </sharedItems>
    </cacheField>
    <cacheField name="Club FSGT" numFmtId="0">
      <sharedItems containsBlank="1"/>
    </cacheField>
    <cacheField name="Numéro de licence FSGT" numFmtId="0">
      <sharedItems containsString="0" containsBlank="1" containsNumber="1" containsInteger="1" minValue="662308" maxValue="65681123"/>
    </cacheField>
    <cacheField name="Email Club" numFmtId="0">
      <sharedItems containsBlank="1"/>
    </cacheField>
    <cacheField name="Email ado participant" numFmtId="0">
      <sharedItems containsBlank="1"/>
    </cacheField>
    <cacheField name="Présent" numFmtId="0">
      <sharedItems containsBlank="1" count="2">
        <s v="x"/>
        <m/>
      </sharedItems>
    </cacheField>
    <cacheField name="Voie n°1" numFmtId="0">
      <sharedItems containsString="0" containsBlank="1" containsNumber="1" containsInteger="1" minValue="4" maxValue="88"/>
    </cacheField>
    <cacheField name="Voie n°2" numFmtId="0">
      <sharedItems containsString="0" containsBlank="1" containsNumber="1" containsInteger="1" minValue="4" maxValue="88"/>
    </cacheField>
    <cacheField name="Voie n°3" numFmtId="0">
      <sharedItems containsString="0" containsBlank="1" containsNumber="1" containsInteger="1" minValue="1" maxValue="88"/>
    </cacheField>
    <cacheField name="Voie n°4" numFmtId="0">
      <sharedItems containsString="0" containsBlank="1" containsNumber="1" containsInteger="1" minValue="3" maxValue="132"/>
    </cacheField>
    <cacheField name="Voie n°5" numFmtId="0">
      <sharedItems containsString="0" containsBlank="1" containsNumber="1" containsInteger="1" minValue="4" maxValue="100"/>
    </cacheField>
    <cacheField name="Voie n°6" numFmtId="0">
      <sharedItems containsString="0" containsBlank="1" containsNumber="1" containsInteger="1" minValue="16" maxValue="132"/>
    </cacheField>
    <cacheField name="Voie n°7" numFmtId="0">
      <sharedItems containsString="0" containsBlank="1" containsNumber="1" containsInteger="1" minValue="6" maxValue="100"/>
    </cacheField>
    <cacheField name="Voie n°8" numFmtId="0">
      <sharedItems containsString="0" containsBlank="1" containsNumber="1" containsInteger="1" minValue="22" maxValue="132"/>
    </cacheField>
    <cacheField name="Voie n°9" numFmtId="0">
      <sharedItems containsString="0" containsBlank="1" containsNumber="1" containsInteger="1" minValue="4" maxValue="100"/>
    </cacheField>
    <cacheField name="Voie n°10" numFmtId="0">
      <sharedItems containsString="0" containsBlank="1" containsNumber="1" containsInteger="1" minValue="12" maxValue="100"/>
    </cacheField>
    <cacheField name="Voie n°11" numFmtId="0">
      <sharedItems containsString="0" containsBlank="1" containsNumber="1" containsInteger="1" minValue="22" maxValue="88"/>
    </cacheField>
    <cacheField name="Voie n°12" numFmtId="0">
      <sharedItems containsString="0" containsBlank="1" containsNumber="1" containsInteger="1" minValue="10" maxValue="56"/>
    </cacheField>
    <cacheField name="Voie n°13" numFmtId="0">
      <sharedItems containsString="0" containsBlank="1" containsNumber="1" containsInteger="1" minValue="44" maxValue="44"/>
    </cacheField>
    <cacheField name="Voie n°14" numFmtId="0">
      <sharedItems containsNonDate="0" containsString="0" containsBlank="1"/>
    </cacheField>
    <cacheField name="Voie n°15" numFmtId="0">
      <sharedItems containsNonDate="0" containsString="0" containsBlank="1"/>
    </cacheField>
    <cacheField name="Voie n°16" numFmtId="0">
      <sharedItems containsNonDate="0" containsString="0" containsBlank="1"/>
    </cacheField>
    <cacheField name="Voie n°17" numFmtId="0">
      <sharedItems containsNonDate="0" containsString="0" containsBlank="1"/>
    </cacheField>
    <cacheField name="Voie n°18" numFmtId="0">
      <sharedItems containsNonDate="0" containsString="0" containsBlank="1"/>
    </cacheField>
    <cacheField name="Voie n°19" numFmtId="0">
      <sharedItems containsNonDate="0" containsString="0" containsBlank="1"/>
    </cacheField>
    <cacheField name="Voie n°20" numFmtId="0">
      <sharedItems containsNonDate="0" containsString="0" containsBlank="1"/>
    </cacheField>
    <cacheField name="Voie n°21" numFmtId="0">
      <sharedItems containsNonDate="0" containsString="0" containsBlank="1"/>
    </cacheField>
    <cacheField name="Voie n°22" numFmtId="0">
      <sharedItems containsNonDate="0" containsString="0" containsBlank="1"/>
    </cacheField>
    <cacheField name="Voie n°23" numFmtId="0">
      <sharedItems containsNonDate="0" containsString="0" containsBlank="1"/>
    </cacheField>
    <cacheField name="Voie n°24" numFmtId="0">
      <sharedItems containsNonDate="0" containsString="0" containsBlank="1"/>
    </cacheField>
    <cacheField name="Voie n°25" numFmtId="0">
      <sharedItems containsNonDate="0" containsString="0" containsBlank="1"/>
    </cacheField>
    <cacheField name="Atelier Rapidité" numFmtId="0">
      <sharedItems containsString="0" containsBlank="1" containsNumber="1" containsInteger="1" minValue="50" maxValue="100"/>
    </cacheField>
    <cacheField name="Atelier Lenteur" numFmtId="0">
      <sharedItems containsString="0" containsBlank="1" containsNumber="1" containsInteger="1" minValue="50" maxValue="100"/>
    </cacheField>
    <cacheField name="Atelier Corde à Nœuds (40/80 pts)" numFmtId="0">
      <sharedItems containsString="0" containsBlank="1" containsNumber="1" containsInteger="1" minValue="40" maxValue="80"/>
    </cacheField>
    <cacheField name="Atelier Corde à Etriers (40/80 pts)" numFmtId="0">
      <sharedItems containsString="0" containsBlank="1" containsNumber="1" containsInteger="1" minValue="80" maxValue="80"/>
    </cacheField>
    <cacheField name="Atelier Double Corde (40/80 pts)" numFmtId="0">
      <sharedItems containsString="0" containsBlank="1" containsNumber="1" containsInteger="1" minValue="40" maxValue="80"/>
    </cacheField>
    <cacheField name="Atelier Tour de table (100/150 pts)" numFmtId="0">
      <sharedItems containsString="0" containsBlank="1" containsNumber="1" containsInteger="1" minValue="100" maxValue="250"/>
    </cacheField>
    <cacheField name="Atelier Nœuds" numFmtId="0">
      <sharedItems containsString="0" containsBlank="1" containsNumber="1" containsInteger="1" minValue="55" maxValue="310"/>
    </cacheField>
    <cacheField name="BONUS Tout Atelier (100 pts)" numFmtId="0">
      <sharedItems containsSemiMixedTypes="0" containsString="0" containsNumber="1" containsInteger="1" minValue="0" maxValue="100"/>
    </cacheField>
    <cacheField name="Somme Voies" numFmtId="0">
      <sharedItems containsSemiMixedTypes="0" containsString="0" containsNumber="1" containsInteger="1" minValue="0" maxValue="1018"/>
    </cacheField>
    <cacheField name="Somme Ateliers" numFmtId="0">
      <sharedItems containsSemiMixedTypes="0" containsString="0" containsNumber="1" containsInteger="1" minValue="0" maxValue="1000"/>
    </cacheField>
    <cacheField name="Somme Totale" numFmtId="0">
      <sharedItems containsSemiMixedTypes="0" containsString="0" containsNumber="1" containsInteger="1" minValue="0" maxValue="1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eur" refreshedDate="43492.734337615744" createdVersion="5" refreshedVersion="5" minRefreshableVersion="3" recordCount="64">
  <cacheSource type="worksheet">
    <worksheetSource ref="A1:G1048576" sheet="Liste" r:id="rId2"/>
  </cacheSource>
  <cacheFields count="10">
    <cacheField name="NOM" numFmtId="0">
      <sharedItems containsBlank="1"/>
    </cacheField>
    <cacheField name="PRENOM" numFmtId="0">
      <sharedItems containsBlank="1"/>
    </cacheField>
    <cacheField name="Tranche d'âge" numFmtId="0">
      <sharedItems containsBlank="1" count="4">
        <s v="11-13"/>
        <s v="16-17"/>
        <s v="14-15"/>
        <m/>
      </sharedItems>
    </cacheField>
    <cacheField name="Expérience en escalade" numFmtId="0">
      <sharedItems containsBlank="1" count="4">
        <s v="tout débutant"/>
        <s v="deuxième et troisième année"/>
        <s v="plusieurs années"/>
        <m/>
      </sharedItems>
    </cacheField>
    <cacheField name="Sexe" numFmtId="0">
      <sharedItems containsBlank="1" count="3">
        <s v="Fille"/>
        <s v="Garçon"/>
        <m/>
      </sharedItems>
    </cacheField>
    <cacheField name="Club FSGT" numFmtId="0">
      <sharedItems containsBlank="1" count="10">
        <s v="USF Escalade"/>
        <s v="US Ivry"/>
        <s v="ES STAINS"/>
        <s v="GTD"/>
        <s v="ASNC Noisy Le Grand"/>
        <s v="Cimes 19"/>
        <s v="Apache"/>
        <s v="RSC Champigny"/>
        <s v="VILLEJUIF"/>
        <m/>
      </sharedItems>
    </cacheField>
    <cacheField name="Numéro de licence FSGT" numFmtId="0">
      <sharedItems containsString="0" containsBlank="1" containsNumber="1" containsInteger="1" minValue="662308" maxValue="65681123"/>
    </cacheField>
    <cacheField name="Email Club" numFmtId="0">
      <sharedItems containsBlank="1"/>
    </cacheField>
    <cacheField name="Email ado participant" numFmtId="0">
      <sharedItems containsBlank="1"/>
    </cacheField>
    <cacheField name="Présent" numFmtId="0">
      <sharedItems containsBlank="1" count="2">
        <s v="x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uteur" refreshedDate="43492.850504861111" createdVersion="5" refreshedVersion="5" minRefreshableVersion="3" recordCount="78">
  <cacheSource type="worksheet">
    <worksheetSource ref="A1:AQ1048576" sheet="Liste" r:id="rId2"/>
  </cacheSource>
  <cacheFields count="46">
    <cacheField name="NOM" numFmtId="0">
      <sharedItems containsBlank="1" count="59">
        <s v="Abelli"/>
        <s v="Aissaoui"/>
        <s v="Beggar"/>
        <s v="Bernier"/>
        <s v="BERTHIER"/>
        <s v="BLAISE"/>
        <s v="BONA"/>
        <s v="BOUGHAZI"/>
        <s v="BRANDALAC"/>
        <s v="BRIDOUX"/>
        <s v="Broussas"/>
        <s v="Chovino"/>
        <s v="Combes"/>
        <s v="CORM"/>
        <s v="Darcy"/>
        <s v="DE AMORIM DANTAS "/>
        <s v="DE OLIVEIRA"/>
        <s v="Deîana--Fabreguettes"/>
        <s v="Devanne-Petit"/>
        <s v="GASSAMA"/>
        <s v="Orsini"/>
        <s v="DORFMAN"/>
        <s v="DUPUIS"/>
        <s v="GUIZANI "/>
        <s v="Gunduz"/>
        <s v="HAFEZ"/>
        <s v="Herman"/>
        <s v="Honore "/>
        <s v="HORJA"/>
        <s v="Huguet"/>
        <s v="KANOUTE"/>
        <s v="Boyer"/>
        <s v="LANGLOIS"/>
        <s v="Largeteau"/>
        <s v="Lathuillère"/>
        <s v="LIM"/>
        <s v="M'bodj"/>
        <s v="MARCHAND"/>
        <s v="MENDES"/>
        <s v="MERLAND"/>
        <s v="MERMAZ"/>
        <s v="Mostefaoui "/>
        <s v="Mounjeddine"/>
        <s v="Nhoybouakong-Sitbon"/>
        <s v="Pradal"/>
        <s v="Ramos"/>
        <s v="RANNOU"/>
        <s v="REVERTE"/>
        <s v="SAKHO"/>
        <s v="Scheeres"/>
        <s v="Scholtès "/>
        <s v="VELLEINE "/>
        <s v="Veziroglu"/>
        <s v="Vovard"/>
        <m/>
        <s v="Dimitri" u="1"/>
        <s v="BOUGHASI" u="1"/>
        <s v="Krneta" u="1"/>
        <s v="DI GASSAMA" u="1"/>
      </sharedItems>
    </cacheField>
    <cacheField name="PRENOM" numFmtId="0">
      <sharedItems containsBlank="1" count="59">
        <s v="Julianna "/>
        <s v="Yanis "/>
        <s v="Anaïs"/>
        <s v="Maël"/>
        <s v="Jeanne"/>
        <s v="KATIA"/>
        <s v="TRISTAN"/>
        <s v="SAHRA"/>
        <s v="ROMANE"/>
        <s v="Alexandre"/>
        <s v="Dimitri"/>
        <s v="Stanlee"/>
        <s v="Arsene"/>
        <s v="Soline"/>
        <s v="Eliott"/>
        <s v="CLEMENCE"/>
        <s v="SALOME"/>
        <s v="Ambre"/>
        <s v="Malou"/>
        <s v="MAMADOU"/>
        <s v="CAPUCINE "/>
        <s v="Raphaël"/>
        <s v="Elias"/>
        <s v="Muhammed"/>
        <s v="Lilou"/>
        <s v="Camille"/>
        <s v="Gaspard "/>
        <s v="MARIA"/>
        <s v="Clara"/>
        <s v="Coumba"/>
        <s v="Lucie"/>
        <s v="KLEMENCE"/>
        <s v="Étienne "/>
        <s v="Colin"/>
        <s v="stephanie"/>
        <s v="MELANIE"/>
        <s v="Hawa"/>
        <s v="Selena"/>
        <s v="Arthur"/>
        <s v="Anna"/>
        <s v="Victor"/>
        <s v="Waïss "/>
        <s v="Sarah "/>
        <s v="Lina"/>
        <s v="Raoul"/>
        <s v="Paul"/>
        <s v="Marie"/>
        <s v="antoine"/>
        <s v="KATELL"/>
        <s v="Léo"/>
        <s v="SIDY"/>
        <s v="Raphael"/>
        <s v="Maxime"/>
        <s v="Alexis"/>
        <s v="Birce"/>
        <s v="Gabrielle"/>
        <m/>
        <s v="Emma" u="1"/>
        <s v="Orsoni" u="1"/>
      </sharedItems>
    </cacheField>
    <cacheField name="Tranche d'âge" numFmtId="0">
      <sharedItems containsBlank="1"/>
    </cacheField>
    <cacheField name="Expérience en escalade" numFmtId="0">
      <sharedItems containsBlank="1" count="4">
        <s v="tout débutant"/>
        <s v="deuxième et troisième année"/>
        <s v="plusieurs années"/>
        <m/>
      </sharedItems>
    </cacheField>
    <cacheField name="Sexe" numFmtId="0">
      <sharedItems containsBlank="1" count="3">
        <s v="Fille"/>
        <s v="Garçon"/>
        <m/>
      </sharedItems>
    </cacheField>
    <cacheField name="Club FSGT" numFmtId="0">
      <sharedItems containsBlank="1" count="10">
        <s v="USF Escalade"/>
        <s v="US Ivry"/>
        <s v="ES STAINS"/>
        <s v="GTD"/>
        <s v="ASNC Noisy Le Grand"/>
        <s v="Cimes 19"/>
        <s v="Apache"/>
        <s v="RSC Champigny"/>
        <s v="VILLEJUIF"/>
        <m/>
      </sharedItems>
    </cacheField>
    <cacheField name="Numéro de licence FSGT" numFmtId="0">
      <sharedItems containsString="0" containsBlank="1" containsNumber="1" containsInteger="1" minValue="662308" maxValue="65681123"/>
    </cacheField>
    <cacheField name="Email Club" numFmtId="0">
      <sharedItems containsBlank="1"/>
    </cacheField>
    <cacheField name="Email ado participant" numFmtId="0">
      <sharedItems containsBlank="1"/>
    </cacheField>
    <cacheField name="Présent" numFmtId="0">
      <sharedItems containsBlank="1" count="2">
        <s v="x"/>
        <m/>
      </sharedItems>
    </cacheField>
    <cacheField name="Voie n°1" numFmtId="0">
      <sharedItems containsString="0" containsBlank="1" containsNumber="1" containsInteger="1" minValue="4" maxValue="88"/>
    </cacheField>
    <cacheField name="Voie n°2" numFmtId="0">
      <sharedItems containsString="0" containsBlank="1" containsNumber="1" containsInteger="1" minValue="4" maxValue="88"/>
    </cacheField>
    <cacheField name="Voie n°3" numFmtId="0">
      <sharedItems containsString="0" containsBlank="1" containsNumber="1" containsInteger="1" minValue="1" maxValue="88"/>
    </cacheField>
    <cacheField name="Voie n°4" numFmtId="0">
      <sharedItems containsString="0" containsBlank="1" containsNumber="1" containsInteger="1" minValue="3" maxValue="132"/>
    </cacheField>
    <cacheField name="Voie n°5" numFmtId="0">
      <sharedItems containsString="0" containsBlank="1" containsNumber="1" containsInteger="1" minValue="4" maxValue="100"/>
    </cacheField>
    <cacheField name="Voie n°6" numFmtId="0">
      <sharedItems containsString="0" containsBlank="1" containsNumber="1" containsInteger="1" minValue="16" maxValue="132"/>
    </cacheField>
    <cacheField name="Voie n°7" numFmtId="0">
      <sharedItems containsString="0" containsBlank="1" containsNumber="1" containsInteger="1" minValue="6" maxValue="100"/>
    </cacheField>
    <cacheField name="Voie n°8" numFmtId="0">
      <sharedItems containsString="0" containsBlank="1" containsNumber="1" containsInteger="1" minValue="22" maxValue="132"/>
    </cacheField>
    <cacheField name="Voie n°9" numFmtId="0">
      <sharedItems containsString="0" containsBlank="1" containsNumber="1" containsInteger="1" minValue="4" maxValue="100"/>
    </cacheField>
    <cacheField name="Voie n°10" numFmtId="0">
      <sharedItems containsString="0" containsBlank="1" containsNumber="1" containsInteger="1" minValue="12" maxValue="100"/>
    </cacheField>
    <cacheField name="Voie n°11" numFmtId="0">
      <sharedItems containsString="0" containsBlank="1" containsNumber="1" containsInteger="1" minValue="22" maxValue="88"/>
    </cacheField>
    <cacheField name="Voie n°12" numFmtId="0">
      <sharedItems containsString="0" containsBlank="1" containsNumber="1" containsInteger="1" minValue="10" maxValue="56"/>
    </cacheField>
    <cacheField name="Voie n°13" numFmtId="0">
      <sharedItems containsString="0" containsBlank="1" containsNumber="1" containsInteger="1" minValue="44" maxValue="44"/>
    </cacheField>
    <cacheField name="Voie n°14" numFmtId="0">
      <sharedItems containsNonDate="0" containsString="0" containsBlank="1"/>
    </cacheField>
    <cacheField name="Voie n°15" numFmtId="0">
      <sharedItems containsNonDate="0" containsString="0" containsBlank="1"/>
    </cacheField>
    <cacheField name="Voie n°16" numFmtId="0">
      <sharedItems containsNonDate="0" containsString="0" containsBlank="1"/>
    </cacheField>
    <cacheField name="Voie n°17" numFmtId="0">
      <sharedItems containsNonDate="0" containsString="0" containsBlank="1"/>
    </cacheField>
    <cacheField name="Voie n°18" numFmtId="0">
      <sharedItems containsNonDate="0" containsString="0" containsBlank="1"/>
    </cacheField>
    <cacheField name="Voie n°19" numFmtId="0">
      <sharedItems containsNonDate="0" containsString="0" containsBlank="1"/>
    </cacheField>
    <cacheField name="Voie n°20" numFmtId="0">
      <sharedItems containsNonDate="0" containsString="0" containsBlank="1"/>
    </cacheField>
    <cacheField name="Voie n°21" numFmtId="0">
      <sharedItems containsNonDate="0" containsString="0" containsBlank="1"/>
    </cacheField>
    <cacheField name="Voie n°22" numFmtId="0">
      <sharedItems containsNonDate="0" containsString="0" containsBlank="1"/>
    </cacheField>
    <cacheField name="Voie n°23" numFmtId="0">
      <sharedItems containsNonDate="0" containsString="0" containsBlank="1"/>
    </cacheField>
    <cacheField name="Voie n°24" numFmtId="0">
      <sharedItems containsNonDate="0" containsString="0" containsBlank="1"/>
    </cacheField>
    <cacheField name="Voie n°25" numFmtId="0">
      <sharedItems containsNonDate="0" containsString="0" containsBlank="1"/>
    </cacheField>
    <cacheField name="Atelier Rapidité" numFmtId="0">
      <sharedItems containsString="0" containsBlank="1" containsNumber="1" containsInteger="1" minValue="50" maxValue="100"/>
    </cacheField>
    <cacheField name="Atelier Lenteur" numFmtId="0">
      <sharedItems containsString="0" containsBlank="1" containsNumber="1" containsInteger="1" minValue="50" maxValue="100"/>
    </cacheField>
    <cacheField name="Atelier Corde à Nœuds (40/80 pts)" numFmtId="0">
      <sharedItems containsString="0" containsBlank="1" containsNumber="1" containsInteger="1" minValue="40" maxValue="80"/>
    </cacheField>
    <cacheField name="Atelier Corde à Etriers (40/80 pts)" numFmtId="0">
      <sharedItems containsString="0" containsBlank="1" containsNumber="1" containsInteger="1" minValue="80" maxValue="80"/>
    </cacheField>
    <cacheField name="Atelier Double Corde (40/80 pts)" numFmtId="0">
      <sharedItems containsString="0" containsBlank="1" containsNumber="1" containsInteger="1" minValue="40" maxValue="80"/>
    </cacheField>
    <cacheField name="Atelier Tour de table (100/150 pts)" numFmtId="0">
      <sharedItems containsString="0" containsBlank="1" containsNumber="1" containsInteger="1" minValue="100" maxValue="250"/>
    </cacheField>
    <cacheField name="Atelier Nœuds" numFmtId="0">
      <sharedItems containsString="0" containsBlank="1" containsNumber="1" containsInteger="1" minValue="55" maxValue="310"/>
    </cacheField>
    <cacheField name="BONUS Tout Atelier (100 pts)" numFmtId="0">
      <sharedItems containsString="0" containsBlank="1" containsNumber="1" containsInteger="1" minValue="0" maxValue="100"/>
    </cacheField>
    <cacheField name="Somme Voies" numFmtId="0">
      <sharedItems containsString="0" containsBlank="1" containsNumber="1" containsInteger="1" minValue="0" maxValue="1018"/>
    </cacheField>
    <cacheField name="Somme Ateliers" numFmtId="0">
      <sharedItems containsString="0" containsBlank="1" containsNumber="1" containsInteger="1" minValue="0" maxValue="1000"/>
    </cacheField>
    <cacheField name="Somme Totale" numFmtId="0">
      <sharedItems containsString="0" containsBlank="1" containsNumber="1" containsInteger="1" minValue="0" maxValue="1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">
  <r>
    <x v="0"/>
    <x v="0"/>
    <s v="11-13"/>
    <x v="0"/>
    <x v="0"/>
    <s v="USF Escalade"/>
    <n v="55777426"/>
    <m/>
    <m/>
    <x v="0"/>
    <n v="44"/>
    <n v="44"/>
    <n v="44"/>
    <n v="22"/>
    <m/>
    <m/>
    <m/>
    <m/>
    <m/>
    <m/>
    <m/>
    <m/>
    <m/>
    <m/>
    <m/>
    <m/>
    <m/>
    <m/>
    <m/>
    <m/>
    <m/>
    <m/>
    <m/>
    <m/>
    <m/>
    <n v="50"/>
    <n v="50"/>
    <m/>
    <n v="80"/>
    <m/>
    <m/>
    <m/>
    <n v="0"/>
    <n v="154"/>
    <n v="180"/>
    <n v="334"/>
  </r>
  <r>
    <x v="1"/>
    <x v="1"/>
    <s v="16-17"/>
    <x v="0"/>
    <x v="1"/>
    <s v="USF Escalade"/>
    <m/>
    <s v="usfescalade@gmail.com"/>
    <s v="Yanis.aissaoui11@gmail.com"/>
    <x v="0"/>
    <n v="56"/>
    <n v="56"/>
    <n v="44"/>
    <n v="18"/>
    <n v="56"/>
    <m/>
    <m/>
    <m/>
    <m/>
    <m/>
    <m/>
    <m/>
    <m/>
    <m/>
    <m/>
    <m/>
    <m/>
    <m/>
    <m/>
    <m/>
    <m/>
    <m/>
    <m/>
    <m/>
    <m/>
    <n v="100"/>
    <m/>
    <n v="80"/>
    <n v="80"/>
    <n v="40"/>
    <n v="150"/>
    <n v="75"/>
    <n v="100"/>
    <n v="230"/>
    <n v="625"/>
    <n v="855"/>
  </r>
  <r>
    <x v="2"/>
    <x v="2"/>
    <s v="11-13"/>
    <x v="1"/>
    <x v="0"/>
    <s v="US Ivry"/>
    <m/>
    <s v="escalade@usivry.org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3"/>
    <x v="3"/>
    <s v="11-13"/>
    <x v="2"/>
    <x v="1"/>
    <s v="USF Escalade"/>
    <m/>
    <m/>
    <s v="maelgrimpe@gmail.com"/>
    <x v="0"/>
    <n v="44"/>
    <n v="56"/>
    <n v="56"/>
    <n v="132"/>
    <n v="100"/>
    <n v="132"/>
    <n v="100"/>
    <n v="100"/>
    <n v="100"/>
    <n v="100"/>
    <n v="88"/>
    <n v="10"/>
    <m/>
    <m/>
    <m/>
    <m/>
    <m/>
    <m/>
    <m/>
    <m/>
    <m/>
    <m/>
    <m/>
    <m/>
    <m/>
    <n v="100"/>
    <n v="75"/>
    <n v="80"/>
    <n v="80"/>
    <n v="80"/>
    <n v="250"/>
    <n v="65"/>
    <n v="100"/>
    <n v="1018"/>
    <n v="830"/>
    <n v="1848"/>
  </r>
  <r>
    <x v="4"/>
    <x v="4"/>
    <s v="16-17"/>
    <x v="1"/>
    <x v="0"/>
    <s v="USF Escalade"/>
    <m/>
    <s v="usfescalade@gmail.com"/>
    <s v="jberthierj@gmail.com"/>
    <x v="0"/>
    <n v="12"/>
    <n v="28"/>
    <n v="28"/>
    <n v="56"/>
    <n v="28"/>
    <m/>
    <m/>
    <m/>
    <m/>
    <m/>
    <m/>
    <m/>
    <m/>
    <m/>
    <m/>
    <m/>
    <m/>
    <m/>
    <m/>
    <m/>
    <m/>
    <m/>
    <m/>
    <m/>
    <m/>
    <n v="75"/>
    <n v="100"/>
    <n v="80"/>
    <n v="80"/>
    <n v="80"/>
    <n v="160"/>
    <n v="160"/>
    <n v="100"/>
    <n v="152"/>
    <n v="835"/>
    <n v="987"/>
  </r>
  <r>
    <x v="5"/>
    <x v="5"/>
    <s v="11-13"/>
    <x v="1"/>
    <x v="0"/>
    <s v="USF Escalade"/>
    <n v="55743003"/>
    <m/>
    <s v="katiablaise94@gmail.com"/>
    <x v="0"/>
    <n v="56"/>
    <n v="56"/>
    <n v="44"/>
    <m/>
    <m/>
    <m/>
    <m/>
    <m/>
    <m/>
    <m/>
    <m/>
    <m/>
    <m/>
    <m/>
    <m/>
    <m/>
    <m/>
    <m/>
    <m/>
    <m/>
    <m/>
    <m/>
    <m/>
    <m/>
    <m/>
    <n v="50"/>
    <n v="75"/>
    <n v="80"/>
    <n v="80"/>
    <n v="40"/>
    <n v="100"/>
    <n v="140"/>
    <n v="100"/>
    <n v="156"/>
    <n v="665"/>
    <n v="821"/>
  </r>
  <r>
    <x v="6"/>
    <x v="6"/>
    <s v="14-15"/>
    <x v="0"/>
    <x v="1"/>
    <s v="ES STAINS"/>
    <n v="665242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7"/>
    <x v="7"/>
    <s v="14-15"/>
    <x v="1"/>
    <x v="0"/>
    <s v="ES STAINS"/>
    <n v="65681123"/>
    <s v="alainnicole.leveque@gmail.com"/>
    <m/>
    <x v="0"/>
    <n v="44"/>
    <n v="22"/>
    <n v="32"/>
    <n v="12"/>
    <n v="32"/>
    <n v="32"/>
    <n v="44"/>
    <n v="22"/>
    <m/>
    <m/>
    <m/>
    <m/>
    <m/>
    <m/>
    <m/>
    <m/>
    <m/>
    <m/>
    <m/>
    <m/>
    <m/>
    <m/>
    <m/>
    <m/>
    <m/>
    <m/>
    <m/>
    <m/>
    <m/>
    <m/>
    <m/>
    <n v="80"/>
    <n v="0"/>
    <n v="240"/>
    <n v="80"/>
    <n v="320"/>
  </r>
  <r>
    <x v="8"/>
    <x v="8"/>
    <s v="14-15"/>
    <x v="1"/>
    <x v="0"/>
    <s v="ES STAINS"/>
    <n v="662308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9"/>
    <x v="9"/>
    <s v="16-17"/>
    <x v="1"/>
    <x v="1"/>
    <s v="GTD"/>
    <m/>
    <s v="initiateur.escaladegtd@gmail.com"/>
    <m/>
    <x v="0"/>
    <n v="56"/>
    <n v="56"/>
    <n v="24"/>
    <n v="30"/>
    <n v="44"/>
    <n v="24"/>
    <n v="56"/>
    <n v="88"/>
    <n v="88"/>
    <m/>
    <m/>
    <m/>
    <m/>
    <m/>
    <m/>
    <m/>
    <m/>
    <m/>
    <m/>
    <m/>
    <m/>
    <m/>
    <m/>
    <m/>
    <m/>
    <n v="75"/>
    <m/>
    <n v="80"/>
    <n v="80"/>
    <m/>
    <n v="150"/>
    <m/>
    <n v="0"/>
    <n v="466"/>
    <n v="385"/>
    <n v="851"/>
  </r>
  <r>
    <x v="10"/>
    <x v="10"/>
    <s v="14-15"/>
    <x v="2"/>
    <x v="1"/>
    <s v="US Ivry"/>
    <m/>
    <s v="escalade@usivry.org"/>
    <m/>
    <x v="0"/>
    <n v="88"/>
    <n v="56"/>
    <n v="40"/>
    <n v="100"/>
    <n v="40"/>
    <n v="132"/>
    <n v="56"/>
    <n v="56"/>
    <n v="88"/>
    <n v="30"/>
    <m/>
    <m/>
    <m/>
    <m/>
    <m/>
    <m/>
    <m/>
    <m/>
    <m/>
    <m/>
    <m/>
    <m/>
    <m/>
    <m/>
    <m/>
    <n v="100"/>
    <n v="100"/>
    <m/>
    <m/>
    <m/>
    <m/>
    <m/>
    <n v="0"/>
    <n v="686"/>
    <n v="200"/>
    <n v="886"/>
  </r>
  <r>
    <x v="11"/>
    <x v="11"/>
    <s v="14-15"/>
    <x v="1"/>
    <x v="1"/>
    <s v="US Ivry"/>
    <m/>
    <s v="escalade@usivry.org"/>
    <m/>
    <x v="0"/>
    <n v="44"/>
    <n v="5"/>
    <n v="22"/>
    <n v="28"/>
    <n v="28"/>
    <n v="44"/>
    <n v="22"/>
    <m/>
    <m/>
    <m/>
    <m/>
    <m/>
    <m/>
    <m/>
    <m/>
    <m/>
    <m/>
    <m/>
    <m/>
    <m/>
    <m/>
    <m/>
    <m/>
    <m/>
    <m/>
    <n v="50"/>
    <n v="50"/>
    <m/>
    <n v="80"/>
    <m/>
    <m/>
    <m/>
    <n v="0"/>
    <n v="193"/>
    <n v="180"/>
    <n v="373"/>
  </r>
  <r>
    <x v="12"/>
    <x v="12"/>
    <s v="11-13"/>
    <x v="1"/>
    <x v="1"/>
    <s v="USF Escalade"/>
    <m/>
    <m/>
    <m/>
    <x v="0"/>
    <n v="44"/>
    <n v="16"/>
    <m/>
    <m/>
    <m/>
    <m/>
    <m/>
    <m/>
    <m/>
    <m/>
    <m/>
    <m/>
    <m/>
    <m/>
    <m/>
    <m/>
    <m/>
    <m/>
    <m/>
    <m/>
    <m/>
    <m/>
    <m/>
    <m/>
    <m/>
    <n v="50"/>
    <m/>
    <m/>
    <m/>
    <m/>
    <n v="100"/>
    <m/>
    <n v="0"/>
    <n v="60"/>
    <n v="150"/>
    <n v="210"/>
  </r>
  <r>
    <x v="13"/>
    <x v="13"/>
    <s v="16-17"/>
    <x v="0"/>
    <x v="0"/>
    <s v="USF Escalade"/>
    <n v="55504043"/>
    <s v="usfescalade@gmail.com"/>
    <s v="soline06@free.fr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4"/>
    <x v="14"/>
    <s v="11-13"/>
    <x v="0"/>
    <x v="1"/>
    <s v="USF Escalade"/>
    <m/>
    <s v="Virginiepuchaux@yahoo.fr"/>
    <s v="Virginiepuchaux@yahoo.fr"/>
    <x v="0"/>
    <n v="44"/>
    <m/>
    <m/>
    <m/>
    <m/>
    <m/>
    <m/>
    <m/>
    <m/>
    <m/>
    <m/>
    <m/>
    <m/>
    <m/>
    <m/>
    <m/>
    <m/>
    <m/>
    <m/>
    <m/>
    <m/>
    <m/>
    <m/>
    <m/>
    <m/>
    <n v="75"/>
    <m/>
    <m/>
    <n v="80"/>
    <m/>
    <m/>
    <m/>
    <n v="0"/>
    <n v="44"/>
    <n v="155"/>
    <n v="199"/>
  </r>
  <r>
    <x v="15"/>
    <x v="15"/>
    <s v="11-13"/>
    <x v="0"/>
    <x v="0"/>
    <s v="ASNC Noisy Le Grand"/>
    <m/>
    <s v="bruno.vovard@gmail.com"/>
    <s v="carlasophiepinto@gmail.com"/>
    <x v="0"/>
    <n v="4"/>
    <m/>
    <m/>
    <m/>
    <m/>
    <m/>
    <m/>
    <m/>
    <m/>
    <m/>
    <m/>
    <m/>
    <m/>
    <m/>
    <m/>
    <m/>
    <m/>
    <m/>
    <m/>
    <m/>
    <m/>
    <m/>
    <m/>
    <m/>
    <m/>
    <n v="50"/>
    <n v="75"/>
    <m/>
    <n v="80"/>
    <n v="80"/>
    <n v="250"/>
    <n v="170"/>
    <n v="100"/>
    <n v="4"/>
    <n v="805"/>
    <n v="809"/>
  </r>
  <r>
    <x v="16"/>
    <x v="16"/>
    <s v="11-13"/>
    <x v="1"/>
    <x v="0"/>
    <s v="ES STAINS"/>
    <n v="664107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7"/>
    <x v="17"/>
    <s v="11-13"/>
    <x v="1"/>
    <x v="0"/>
    <s v="USF Escalade"/>
    <n v="55743002"/>
    <s v="usfescalade@gmail.com"/>
    <s v="ambreria@sfr.fr"/>
    <x v="0"/>
    <n v="56"/>
    <n v="44"/>
    <n v="56"/>
    <n v="44"/>
    <m/>
    <m/>
    <m/>
    <m/>
    <m/>
    <m/>
    <m/>
    <m/>
    <m/>
    <m/>
    <m/>
    <m/>
    <m/>
    <m/>
    <m/>
    <m/>
    <m/>
    <m/>
    <m/>
    <m/>
    <m/>
    <n v="50"/>
    <n v="75"/>
    <m/>
    <n v="80"/>
    <m/>
    <n v="250"/>
    <n v="210"/>
    <n v="0"/>
    <n v="200"/>
    <n v="665"/>
    <n v="865"/>
  </r>
  <r>
    <x v="18"/>
    <x v="18"/>
    <s v="11-13"/>
    <x v="0"/>
    <x v="1"/>
    <s v="USF Escalade"/>
    <m/>
    <m/>
    <s v="mdevannepetit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9"/>
    <x v="19"/>
    <s v="14-15"/>
    <x v="1"/>
    <x v="1"/>
    <s v="ES STAINS"/>
    <n v="664106"/>
    <s v="alainnicole.leveque@gmail.com"/>
    <m/>
    <x v="0"/>
    <n v="44"/>
    <n v="44"/>
    <n v="44"/>
    <n v="44"/>
    <n v="44"/>
    <n v="44"/>
    <n v="44"/>
    <m/>
    <m/>
    <m/>
    <m/>
    <m/>
    <m/>
    <m/>
    <m/>
    <m/>
    <m/>
    <m/>
    <m/>
    <m/>
    <m/>
    <m/>
    <m/>
    <m/>
    <m/>
    <m/>
    <m/>
    <m/>
    <m/>
    <m/>
    <n v="150"/>
    <n v="65"/>
    <n v="0"/>
    <n v="308"/>
    <n v="215"/>
    <n v="523"/>
  </r>
  <r>
    <x v="20"/>
    <x v="10"/>
    <s v="16-17"/>
    <x v="2"/>
    <x v="1"/>
    <s v="USF Escalade"/>
    <n v="55621268"/>
    <m/>
    <s v="Dimitriorsoni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21"/>
    <x v="20"/>
    <s v="11-13"/>
    <x v="1"/>
    <x v="0"/>
    <s v="USF Escalade"/>
    <m/>
    <m/>
    <s v="noelie.mesange@free.fr"/>
    <x v="0"/>
    <n v="22"/>
    <n v="22"/>
    <n v="22"/>
    <n v="28"/>
    <n v="16"/>
    <n v="22"/>
    <n v="22"/>
    <m/>
    <m/>
    <m/>
    <m/>
    <m/>
    <m/>
    <m/>
    <m/>
    <m/>
    <m/>
    <m/>
    <m/>
    <m/>
    <m/>
    <m/>
    <m/>
    <m/>
    <m/>
    <n v="50"/>
    <n v="75"/>
    <n v="80"/>
    <m/>
    <n v="80"/>
    <m/>
    <m/>
    <n v="0"/>
    <n v="154"/>
    <n v="285"/>
    <n v="439"/>
  </r>
  <r>
    <x v="22"/>
    <x v="21"/>
    <s v="14-15"/>
    <x v="1"/>
    <x v="1"/>
    <s v="Cimes 19"/>
    <n v="55781949"/>
    <s v="cimes19@gmail.com"/>
    <s v="evisis.lisael@gmail.com"/>
    <x v="0"/>
    <n v="56"/>
    <n v="16"/>
    <n v="44"/>
    <n v="20"/>
    <m/>
    <m/>
    <m/>
    <m/>
    <m/>
    <m/>
    <m/>
    <m/>
    <m/>
    <m/>
    <m/>
    <m/>
    <m/>
    <m/>
    <m/>
    <m/>
    <m/>
    <m/>
    <m/>
    <m/>
    <m/>
    <n v="100"/>
    <n v="100"/>
    <n v="80"/>
    <n v="80"/>
    <n v="80"/>
    <n v="250"/>
    <n v="170"/>
    <n v="100"/>
    <n v="136"/>
    <n v="960"/>
    <n v="1096"/>
  </r>
  <r>
    <x v="23"/>
    <x v="22"/>
    <s v="11-13"/>
    <x v="1"/>
    <x v="1"/>
    <s v="ASNC Noisy Le Grand"/>
    <m/>
    <s v="asnc.grimpe.fsgt93@gmail.com"/>
    <s v="guizben@hotmail.fr"/>
    <x v="0"/>
    <n v="4"/>
    <n v="6"/>
    <n v="1"/>
    <n v="44"/>
    <n v="44"/>
    <n v="32"/>
    <m/>
    <m/>
    <m/>
    <m/>
    <m/>
    <m/>
    <m/>
    <m/>
    <m/>
    <m/>
    <m/>
    <m/>
    <m/>
    <m/>
    <m/>
    <m/>
    <m/>
    <m/>
    <m/>
    <n v="50"/>
    <m/>
    <m/>
    <m/>
    <m/>
    <m/>
    <m/>
    <n v="0"/>
    <n v="131"/>
    <n v="50"/>
    <n v="181"/>
  </r>
  <r>
    <x v="24"/>
    <x v="23"/>
    <s v="16-17"/>
    <x v="1"/>
    <x v="1"/>
    <s v="Apache"/>
    <n v="55574596"/>
    <s v="sidi.flooder@gmail.com"/>
    <s v="gunduz.pro01@gmail.com"/>
    <x v="0"/>
    <n v="24"/>
    <n v="88"/>
    <n v="56"/>
    <n v="24"/>
    <n v="40"/>
    <n v="56"/>
    <n v="24"/>
    <n v="56"/>
    <n v="24"/>
    <m/>
    <m/>
    <m/>
    <m/>
    <m/>
    <m/>
    <m/>
    <m/>
    <m/>
    <m/>
    <m/>
    <m/>
    <m/>
    <m/>
    <m/>
    <m/>
    <n v="100"/>
    <n v="75"/>
    <n v="80"/>
    <n v="80"/>
    <m/>
    <n v="150"/>
    <n v="110"/>
    <n v="100"/>
    <n v="392"/>
    <n v="695"/>
    <n v="1087"/>
  </r>
  <r>
    <x v="25"/>
    <x v="24"/>
    <s v="14-15"/>
    <x v="1"/>
    <x v="0"/>
    <s v="RSC Champigny"/>
    <n v="55621393"/>
    <m/>
    <s v="lilou.hafez@gmail.com"/>
    <x v="0"/>
    <n v="15"/>
    <n v="88"/>
    <n v="16"/>
    <n v="56"/>
    <n v="16"/>
    <n v="44"/>
    <n v="10"/>
    <m/>
    <m/>
    <m/>
    <m/>
    <m/>
    <m/>
    <m/>
    <m/>
    <m/>
    <m/>
    <m/>
    <m/>
    <m/>
    <m/>
    <m/>
    <m/>
    <m/>
    <m/>
    <n v="75"/>
    <m/>
    <m/>
    <m/>
    <m/>
    <n v="150"/>
    <m/>
    <n v="0"/>
    <n v="245"/>
    <n v="225"/>
    <n v="470"/>
  </r>
  <r>
    <x v="26"/>
    <x v="25"/>
    <s v="16-17"/>
    <x v="1"/>
    <x v="1"/>
    <s v="USF Escalade"/>
    <n v="55699326"/>
    <m/>
    <s v="camille.herman94@gmail.com"/>
    <x v="0"/>
    <n v="48"/>
    <n v="56"/>
    <n v="56"/>
    <n v="56"/>
    <n v="56"/>
    <n v="88"/>
    <n v="56"/>
    <n v="24"/>
    <n v="44"/>
    <n v="44"/>
    <m/>
    <m/>
    <m/>
    <m/>
    <m/>
    <m/>
    <m/>
    <m/>
    <m/>
    <m/>
    <m/>
    <m/>
    <m/>
    <m/>
    <m/>
    <m/>
    <m/>
    <n v="80"/>
    <m/>
    <m/>
    <n v="250"/>
    <n v="85"/>
    <n v="0"/>
    <n v="528"/>
    <n v="415"/>
    <n v="943"/>
  </r>
  <r>
    <x v="27"/>
    <x v="26"/>
    <s v="11-13"/>
    <x v="1"/>
    <x v="1"/>
    <s v="USF Escalade"/>
    <m/>
    <m/>
    <m/>
    <x v="0"/>
    <n v="4"/>
    <m/>
    <m/>
    <m/>
    <m/>
    <m/>
    <m/>
    <m/>
    <m/>
    <m/>
    <m/>
    <m/>
    <m/>
    <m/>
    <m/>
    <m/>
    <m/>
    <m/>
    <m/>
    <m/>
    <m/>
    <m/>
    <m/>
    <m/>
    <m/>
    <n v="75"/>
    <m/>
    <m/>
    <n v="80"/>
    <m/>
    <m/>
    <m/>
    <n v="0"/>
    <n v="4"/>
    <n v="155"/>
    <n v="159"/>
  </r>
  <r>
    <x v="28"/>
    <x v="27"/>
    <s v="11-13"/>
    <x v="0"/>
    <x v="0"/>
    <s v="ES STAINS"/>
    <n v="664107"/>
    <s v="alainnicole.leveque@gmail.com"/>
    <m/>
    <x v="0"/>
    <n v="44"/>
    <n v="44"/>
    <n v="44"/>
    <n v="44"/>
    <n v="44"/>
    <n v="44"/>
    <n v="44"/>
    <n v="44"/>
    <m/>
    <m/>
    <m/>
    <m/>
    <m/>
    <m/>
    <m/>
    <m/>
    <m/>
    <m/>
    <m/>
    <m/>
    <m/>
    <m/>
    <m/>
    <m/>
    <m/>
    <n v="75"/>
    <n v="50"/>
    <n v="40"/>
    <n v="80"/>
    <n v="80"/>
    <n v="100"/>
    <n v="160"/>
    <n v="100"/>
    <n v="352"/>
    <n v="685"/>
    <n v="1037"/>
  </r>
  <r>
    <x v="29"/>
    <x v="28"/>
    <s v="16-17"/>
    <x v="2"/>
    <x v="0"/>
    <s v="USF Escalade"/>
    <m/>
    <m/>
    <m/>
    <x v="0"/>
    <n v="44"/>
    <n v="30"/>
    <n v="3"/>
    <n v="44"/>
    <n v="44"/>
    <n v="44"/>
    <m/>
    <m/>
    <m/>
    <m/>
    <m/>
    <m/>
    <m/>
    <m/>
    <m/>
    <m/>
    <m/>
    <m/>
    <m/>
    <m/>
    <m/>
    <m/>
    <m/>
    <m/>
    <m/>
    <n v="75"/>
    <m/>
    <n v="80"/>
    <n v="80"/>
    <n v="80"/>
    <n v="250"/>
    <n v="95"/>
    <n v="100"/>
    <n v="209"/>
    <n v="760"/>
    <n v="969"/>
  </r>
  <r>
    <x v="30"/>
    <x v="29"/>
    <s v="11-13"/>
    <x v="1"/>
    <x v="0"/>
    <s v="Cimes 19"/>
    <n v="55652856"/>
    <s v="cimes19@gmail.com"/>
    <s v="florine.florine@gmail.com"/>
    <x v="0"/>
    <n v="8"/>
    <n v="44"/>
    <n v="44"/>
    <n v="44"/>
    <n v="4"/>
    <m/>
    <m/>
    <m/>
    <m/>
    <m/>
    <m/>
    <m/>
    <m/>
    <m/>
    <m/>
    <m/>
    <m/>
    <m/>
    <m/>
    <m/>
    <m/>
    <m/>
    <m/>
    <m/>
    <m/>
    <n v="50"/>
    <m/>
    <n v="40"/>
    <n v="80"/>
    <m/>
    <m/>
    <n v="170"/>
    <n v="0"/>
    <n v="144"/>
    <n v="340"/>
    <n v="484"/>
  </r>
  <r>
    <x v="31"/>
    <x v="30"/>
    <s v="16-17"/>
    <x v="2"/>
    <x v="0"/>
    <s v="US Ivry"/>
    <m/>
    <s v="escalade@usivry.org"/>
    <m/>
    <x v="0"/>
    <n v="56"/>
    <n v="88"/>
    <n v="88"/>
    <n v="88"/>
    <n v="100"/>
    <n v="88"/>
    <n v="100"/>
    <n v="132"/>
    <m/>
    <m/>
    <m/>
    <m/>
    <m/>
    <m/>
    <m/>
    <m/>
    <m/>
    <m/>
    <m/>
    <m/>
    <m/>
    <m/>
    <m/>
    <m/>
    <m/>
    <n v="100"/>
    <n v="100"/>
    <n v="80"/>
    <n v="80"/>
    <n v="80"/>
    <n v="250"/>
    <n v="210"/>
    <n v="100"/>
    <n v="740"/>
    <n v="1000"/>
    <n v="1740"/>
  </r>
  <r>
    <x v="32"/>
    <x v="31"/>
    <s v="11-13"/>
    <x v="1"/>
    <x v="0"/>
    <s v="ES STAINS"/>
    <n v="664503"/>
    <s v="alainnicole.leveque@gmail.com"/>
    <m/>
    <x v="0"/>
    <n v="44"/>
    <n v="44"/>
    <n v="12"/>
    <n v="44"/>
    <n v="22"/>
    <n v="16"/>
    <n v="56"/>
    <n v="32"/>
    <n v="44"/>
    <n v="56"/>
    <n v="56"/>
    <n v="56"/>
    <n v="44"/>
    <m/>
    <m/>
    <m/>
    <m/>
    <m/>
    <m/>
    <m/>
    <m/>
    <m/>
    <m/>
    <m/>
    <m/>
    <m/>
    <m/>
    <m/>
    <m/>
    <n v="80"/>
    <n v="100"/>
    <n v="75"/>
    <n v="0"/>
    <n v="526"/>
    <n v="255"/>
    <n v="781"/>
  </r>
  <r>
    <x v="33"/>
    <x v="32"/>
    <s v="16-17"/>
    <x v="0"/>
    <x v="1"/>
    <s v="USF Escalade"/>
    <m/>
    <m/>
    <s v="etienne.largeteau@gmail.com"/>
    <x v="0"/>
    <n v="56"/>
    <n v="56"/>
    <n v="44"/>
    <n v="24"/>
    <m/>
    <m/>
    <m/>
    <m/>
    <m/>
    <m/>
    <m/>
    <m/>
    <m/>
    <m/>
    <m/>
    <m/>
    <m/>
    <m/>
    <m/>
    <m/>
    <m/>
    <m/>
    <m/>
    <m/>
    <m/>
    <n v="75"/>
    <m/>
    <n v="80"/>
    <n v="80"/>
    <n v="80"/>
    <n v="150"/>
    <n v="110"/>
    <n v="100"/>
    <n v="180"/>
    <n v="675"/>
    <n v="855"/>
  </r>
  <r>
    <x v="34"/>
    <x v="33"/>
    <s v="16-17"/>
    <x v="1"/>
    <x v="1"/>
    <s v="USF Escalade"/>
    <n v="55743005"/>
    <s v="usfescalade@gmail.com"/>
    <s v="colin.320.marius@gmail.com"/>
    <x v="0"/>
    <n v="28"/>
    <n v="28"/>
    <n v="44"/>
    <m/>
    <m/>
    <m/>
    <m/>
    <m/>
    <m/>
    <m/>
    <m/>
    <m/>
    <m/>
    <m/>
    <m/>
    <m/>
    <m/>
    <m/>
    <m/>
    <m/>
    <m/>
    <m/>
    <m/>
    <m/>
    <m/>
    <m/>
    <m/>
    <n v="80"/>
    <n v="80"/>
    <n v="80"/>
    <n v="250"/>
    <n v="120"/>
    <n v="0"/>
    <n v="100"/>
    <n v="610"/>
    <n v="710"/>
  </r>
  <r>
    <x v="35"/>
    <x v="34"/>
    <s v="11-13"/>
    <x v="1"/>
    <x v="0"/>
    <s v="ES STAINS"/>
    <n v="55513538"/>
    <s v="alainnicole.leveque@gmail.com"/>
    <m/>
    <x v="0"/>
    <n v="44"/>
    <n v="44"/>
    <n v="44"/>
    <n v="44"/>
    <n v="44"/>
    <n v="44"/>
    <n v="44"/>
    <m/>
    <m/>
    <m/>
    <m/>
    <m/>
    <m/>
    <m/>
    <m/>
    <m/>
    <m/>
    <m/>
    <m/>
    <m/>
    <m/>
    <m/>
    <m/>
    <m/>
    <m/>
    <n v="75"/>
    <m/>
    <m/>
    <m/>
    <m/>
    <m/>
    <n v="55"/>
    <n v="0"/>
    <n v="308"/>
    <n v="130"/>
    <n v="438"/>
  </r>
  <r>
    <x v="35"/>
    <x v="35"/>
    <s v="16-17"/>
    <x v="1"/>
    <x v="0"/>
    <s v="ES STAINS"/>
    <n v="55632303"/>
    <s v="alainnicole.leveque@gmail.com"/>
    <m/>
    <x v="0"/>
    <n v="44"/>
    <n v="44"/>
    <n v="12"/>
    <n v="44"/>
    <n v="44"/>
    <n v="44"/>
    <n v="22"/>
    <m/>
    <m/>
    <m/>
    <m/>
    <m/>
    <m/>
    <m/>
    <m/>
    <m/>
    <m/>
    <m/>
    <m/>
    <m/>
    <m/>
    <m/>
    <m/>
    <m/>
    <m/>
    <n v="75"/>
    <m/>
    <m/>
    <m/>
    <m/>
    <m/>
    <n v="140"/>
    <n v="0"/>
    <n v="254"/>
    <n v="215"/>
    <n v="469"/>
  </r>
  <r>
    <x v="36"/>
    <x v="36"/>
    <s v="11-13"/>
    <x v="0"/>
    <x v="0"/>
    <s v="USF Escalade"/>
    <m/>
    <m/>
    <m/>
    <x v="0"/>
    <n v="44"/>
    <n v="44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110"/>
    <n v="0"/>
    <n v="110"/>
  </r>
  <r>
    <x v="37"/>
    <x v="37"/>
    <s v="14-15"/>
    <x v="1"/>
    <x v="0"/>
    <s v="RSC Champigny"/>
    <m/>
    <m/>
    <m/>
    <x v="0"/>
    <n v="28"/>
    <n v="30"/>
    <n v="56"/>
    <n v="88"/>
    <n v="56"/>
    <n v="24"/>
    <m/>
    <m/>
    <m/>
    <m/>
    <m/>
    <m/>
    <m/>
    <m/>
    <m/>
    <m/>
    <m/>
    <m/>
    <m/>
    <m/>
    <m/>
    <m/>
    <m/>
    <m/>
    <m/>
    <n v="75"/>
    <n v="75"/>
    <n v="80"/>
    <n v="80"/>
    <n v="80"/>
    <n v="250"/>
    <n v="80"/>
    <n v="100"/>
    <n v="282"/>
    <n v="820"/>
    <n v="1102"/>
  </r>
  <r>
    <x v="38"/>
    <x v="38"/>
    <s v="16-17"/>
    <x v="2"/>
    <x v="1"/>
    <s v="RSC Champigny"/>
    <n v="55621517"/>
    <m/>
    <s v="arthursednem@gmail.com"/>
    <x v="0"/>
    <n v="88"/>
    <n v="88"/>
    <n v="88"/>
    <n v="100"/>
    <n v="40"/>
    <n v="100"/>
    <n v="100"/>
    <n v="100"/>
    <n v="24"/>
    <m/>
    <m/>
    <m/>
    <m/>
    <m/>
    <m/>
    <m/>
    <m/>
    <m/>
    <m/>
    <m/>
    <m/>
    <m/>
    <m/>
    <m/>
    <m/>
    <n v="100"/>
    <m/>
    <m/>
    <m/>
    <m/>
    <n v="250"/>
    <m/>
    <n v="0"/>
    <n v="728"/>
    <n v="350"/>
    <n v="1078"/>
  </r>
  <r>
    <x v="39"/>
    <x v="39"/>
    <s v="11-13"/>
    <x v="2"/>
    <x v="0"/>
    <s v="Cimes 19"/>
    <n v="55644360"/>
    <s v="cimes19@gmail.com"/>
    <s v="mathilde.poupard@gmail.com"/>
    <x v="0"/>
    <n v="16"/>
    <n v="56"/>
    <n v="56"/>
    <n v="44"/>
    <n v="56"/>
    <n v="24"/>
    <n v="44"/>
    <n v="56"/>
    <n v="56"/>
    <m/>
    <m/>
    <m/>
    <m/>
    <m/>
    <m/>
    <m/>
    <m/>
    <m/>
    <m/>
    <m/>
    <m/>
    <m/>
    <m/>
    <m/>
    <m/>
    <n v="100"/>
    <n v="100"/>
    <n v="80"/>
    <n v="80"/>
    <n v="80"/>
    <n v="250"/>
    <n v="190"/>
    <n v="100"/>
    <n v="408"/>
    <n v="980"/>
    <n v="1388"/>
  </r>
  <r>
    <x v="40"/>
    <x v="40"/>
    <s v="14-15"/>
    <x v="1"/>
    <x v="1"/>
    <s v="USF Escalade"/>
    <n v="55699276"/>
    <s v="usfescalade@gmail.com"/>
    <s v="vic.mermaz@gmail.com"/>
    <x v="0"/>
    <n v="56"/>
    <n v="56"/>
    <m/>
    <m/>
    <m/>
    <m/>
    <m/>
    <m/>
    <m/>
    <m/>
    <m/>
    <m/>
    <m/>
    <m/>
    <m/>
    <m/>
    <m/>
    <m/>
    <m/>
    <m/>
    <m/>
    <m/>
    <m/>
    <m/>
    <m/>
    <n v="100"/>
    <m/>
    <m/>
    <n v="80"/>
    <m/>
    <m/>
    <m/>
    <n v="0"/>
    <n v="112"/>
    <n v="180"/>
    <n v="292"/>
  </r>
  <r>
    <x v="41"/>
    <x v="41"/>
    <s v="11-13"/>
    <x v="0"/>
    <x v="1"/>
    <s v="USF Escalade"/>
    <m/>
    <s v="brunobescalade@gmail.com"/>
    <s v="waissou2005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1"/>
    <x v="42"/>
    <s v="11-13"/>
    <x v="0"/>
    <x v="0"/>
    <s v="USF Escalade"/>
    <m/>
    <s v="brunobescalade@gmail.com"/>
    <s v="Sarounette2005@outlook.fr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2"/>
    <x v="43"/>
    <s v="16-17"/>
    <x v="2"/>
    <x v="0"/>
    <s v="ES STAINS"/>
    <m/>
    <m/>
    <m/>
    <x v="0"/>
    <n v="44"/>
    <n v="44"/>
    <n v="44"/>
    <n v="44"/>
    <n v="44"/>
    <n v="16"/>
    <n v="44"/>
    <n v="44"/>
    <n v="56"/>
    <n v="44"/>
    <n v="22"/>
    <n v="16"/>
    <m/>
    <m/>
    <m/>
    <m/>
    <m/>
    <m/>
    <m/>
    <m/>
    <m/>
    <m/>
    <m/>
    <m/>
    <m/>
    <n v="100"/>
    <m/>
    <n v="80"/>
    <n v="80"/>
    <n v="80"/>
    <n v="250"/>
    <n v="245"/>
    <n v="100"/>
    <n v="462"/>
    <n v="935"/>
    <n v="1397"/>
  </r>
  <r>
    <x v="43"/>
    <x v="44"/>
    <s v="11-13"/>
    <x v="1"/>
    <x v="1"/>
    <s v="US Ivry"/>
    <m/>
    <s v="escalade@usivry.org"/>
    <m/>
    <x v="0"/>
    <n v="12"/>
    <n v="44"/>
    <n v="16"/>
    <m/>
    <m/>
    <m/>
    <m/>
    <m/>
    <m/>
    <m/>
    <m/>
    <m/>
    <m/>
    <m/>
    <m/>
    <m/>
    <m/>
    <m/>
    <m/>
    <m/>
    <m/>
    <m/>
    <m/>
    <m/>
    <m/>
    <n v="50"/>
    <n v="50"/>
    <m/>
    <n v="80"/>
    <m/>
    <n v="100"/>
    <n v="120"/>
    <n v="0"/>
    <n v="72"/>
    <n v="400"/>
    <n v="472"/>
  </r>
  <r>
    <x v="44"/>
    <x v="45"/>
    <s v="11-13"/>
    <x v="1"/>
    <x v="1"/>
    <s v="ASNC Noisy Le Grand"/>
    <n v="681400"/>
    <s v="asnc.grimpe.fsgt93@gmail.com"/>
    <s v="Pradal.paul@gmail.com"/>
    <x v="0"/>
    <n v="22"/>
    <n v="4"/>
    <n v="32"/>
    <n v="56"/>
    <n v="32"/>
    <n v="44"/>
    <n v="32"/>
    <m/>
    <m/>
    <m/>
    <m/>
    <m/>
    <m/>
    <m/>
    <m/>
    <m/>
    <m/>
    <m/>
    <m/>
    <m/>
    <m/>
    <m/>
    <m/>
    <m/>
    <m/>
    <n v="50"/>
    <m/>
    <n v="80"/>
    <n v="80"/>
    <n v="80"/>
    <n v="250"/>
    <n v="60"/>
    <n v="100"/>
    <n v="222"/>
    <n v="700"/>
    <n v="922"/>
  </r>
  <r>
    <x v="45"/>
    <x v="46"/>
    <s v="14-15"/>
    <x v="1"/>
    <x v="0"/>
    <s v="ES STAINS"/>
    <n v="683390"/>
    <s v="alainnicole.leveque@gmail.com"/>
    <m/>
    <x v="0"/>
    <n v="44"/>
    <n v="44"/>
    <n v="44"/>
    <n v="44"/>
    <n v="44"/>
    <n v="44"/>
    <n v="44"/>
    <n v="44"/>
    <m/>
    <m/>
    <m/>
    <m/>
    <m/>
    <m/>
    <m/>
    <m/>
    <m/>
    <m/>
    <m/>
    <m/>
    <m/>
    <m/>
    <m/>
    <m/>
    <m/>
    <n v="75"/>
    <n v="100"/>
    <n v="40"/>
    <n v="80"/>
    <n v="80"/>
    <n v="100"/>
    <n v="190"/>
    <n v="100"/>
    <n v="352"/>
    <n v="765"/>
    <n v="1117"/>
  </r>
  <r>
    <x v="45"/>
    <x v="47"/>
    <s v="11-13"/>
    <x v="1"/>
    <x v="1"/>
    <s v="ES STAINS"/>
    <n v="674067"/>
    <s v="alainnicole.leveque@gmail.com"/>
    <m/>
    <x v="0"/>
    <n v="44"/>
    <n v="44"/>
    <n v="44"/>
    <n v="44"/>
    <n v="44"/>
    <n v="44"/>
    <n v="44"/>
    <n v="44"/>
    <n v="28"/>
    <n v="28"/>
    <n v="44"/>
    <m/>
    <m/>
    <m/>
    <m/>
    <m/>
    <m/>
    <m/>
    <m/>
    <m/>
    <m/>
    <m/>
    <m/>
    <m/>
    <m/>
    <n v="75"/>
    <n v="75"/>
    <n v="80"/>
    <n v="80"/>
    <n v="80"/>
    <n v="250"/>
    <n v="140"/>
    <n v="100"/>
    <n v="452"/>
    <n v="880"/>
    <n v="1332"/>
  </r>
  <r>
    <x v="46"/>
    <x v="48"/>
    <s v="11-13"/>
    <x v="0"/>
    <x v="0"/>
    <s v="VILLEJUIF"/>
    <n v="55569728"/>
    <m/>
    <s v="0682480430@orange.fr"/>
    <x v="0"/>
    <n v="12"/>
    <n v="44"/>
    <n v="16"/>
    <m/>
    <m/>
    <m/>
    <m/>
    <m/>
    <m/>
    <m/>
    <m/>
    <m/>
    <m/>
    <m/>
    <m/>
    <m/>
    <m/>
    <m/>
    <m/>
    <m/>
    <m/>
    <m/>
    <m/>
    <m/>
    <m/>
    <n v="50"/>
    <n v="50"/>
    <m/>
    <n v="80"/>
    <n v="40"/>
    <m/>
    <n v="150"/>
    <n v="0"/>
    <n v="72"/>
    <n v="370"/>
    <n v="442"/>
  </r>
  <r>
    <x v="47"/>
    <x v="49"/>
    <s v="14-15"/>
    <x v="2"/>
    <x v="1"/>
    <s v="Cimes 19"/>
    <n v="55781811"/>
    <s v="cimes19@gmail.com"/>
    <s v="benoit_reverte@yahoo.com"/>
    <x v="0"/>
    <n v="56"/>
    <n v="32"/>
    <n v="56"/>
    <n v="44"/>
    <n v="12"/>
    <m/>
    <m/>
    <m/>
    <m/>
    <m/>
    <m/>
    <m/>
    <m/>
    <m/>
    <m/>
    <m/>
    <m/>
    <m/>
    <m/>
    <m/>
    <m/>
    <m/>
    <m/>
    <m/>
    <m/>
    <n v="100"/>
    <n v="75"/>
    <m/>
    <n v="80"/>
    <n v="40"/>
    <n v="250"/>
    <n v="310"/>
    <n v="100"/>
    <n v="200"/>
    <n v="955"/>
    <n v="1155"/>
  </r>
  <r>
    <x v="48"/>
    <x v="50"/>
    <s v="14-15"/>
    <x v="1"/>
    <x v="1"/>
    <s v="ES STAINS"/>
    <n v="666810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9"/>
    <x v="51"/>
    <s v="14-15"/>
    <x v="1"/>
    <x v="1"/>
    <s v="ASNC Noisy Le Grand"/>
    <m/>
    <s v="bruno.vovard@gmail.com"/>
    <s v="sandrine.bouhnik@free.fr"/>
    <x v="0"/>
    <n v="16"/>
    <n v="32"/>
    <n v="16"/>
    <n v="32"/>
    <n v="32"/>
    <n v="44"/>
    <n v="44"/>
    <n v="44"/>
    <n v="44"/>
    <n v="44"/>
    <m/>
    <m/>
    <m/>
    <m/>
    <m/>
    <m/>
    <m/>
    <m/>
    <m/>
    <m/>
    <m/>
    <m/>
    <m/>
    <m/>
    <m/>
    <m/>
    <m/>
    <m/>
    <m/>
    <n v="80"/>
    <n v="250"/>
    <m/>
    <n v="0"/>
    <n v="348"/>
    <n v="330"/>
    <n v="678"/>
  </r>
  <r>
    <x v="50"/>
    <x v="52"/>
    <s v="14-15"/>
    <x v="1"/>
    <x v="1"/>
    <s v="ASNC Noisy Le Grand"/>
    <m/>
    <s v="bruno.vovard@gmail.com"/>
    <s v="vescholtes@gmail.com"/>
    <x v="0"/>
    <n v="16"/>
    <n v="32"/>
    <n v="3"/>
    <n v="3"/>
    <n v="32"/>
    <n v="32"/>
    <n v="32"/>
    <n v="44"/>
    <n v="44"/>
    <n v="12"/>
    <n v="44"/>
    <n v="44"/>
    <m/>
    <m/>
    <m/>
    <m/>
    <m/>
    <m/>
    <m/>
    <m/>
    <m/>
    <m/>
    <m/>
    <m/>
    <m/>
    <m/>
    <m/>
    <m/>
    <m/>
    <m/>
    <m/>
    <m/>
    <n v="0"/>
    <n v="338"/>
    <n v="0"/>
    <n v="338"/>
  </r>
  <r>
    <x v="51"/>
    <x v="53"/>
    <s v="16-17"/>
    <x v="0"/>
    <x v="1"/>
    <s v="GTD"/>
    <m/>
    <s v="initiateur.escaladegtd@gmail.com"/>
    <m/>
    <x v="0"/>
    <n v="56"/>
    <n v="44"/>
    <n v="56"/>
    <n v="16"/>
    <n v="44"/>
    <n v="56"/>
    <n v="24"/>
    <n v="56"/>
    <n v="56"/>
    <m/>
    <m/>
    <m/>
    <m/>
    <m/>
    <m/>
    <m/>
    <m/>
    <m/>
    <m/>
    <m/>
    <m/>
    <m/>
    <m/>
    <m/>
    <m/>
    <n v="75"/>
    <m/>
    <n v="40"/>
    <m/>
    <m/>
    <m/>
    <m/>
    <n v="0"/>
    <n v="408"/>
    <n v="115"/>
    <n v="523"/>
  </r>
  <r>
    <x v="52"/>
    <x v="54"/>
    <s v="11-13"/>
    <x v="0"/>
    <x v="0"/>
    <s v="ASNC Noisy Le Grand"/>
    <m/>
    <m/>
    <m/>
    <x v="0"/>
    <n v="32"/>
    <m/>
    <m/>
    <m/>
    <m/>
    <m/>
    <m/>
    <m/>
    <m/>
    <m/>
    <m/>
    <m/>
    <m/>
    <m/>
    <m/>
    <m/>
    <m/>
    <m/>
    <m/>
    <m/>
    <m/>
    <m/>
    <m/>
    <m/>
    <m/>
    <n v="50"/>
    <n v="100"/>
    <n v="80"/>
    <n v="80"/>
    <n v="80"/>
    <n v="250"/>
    <n v="160"/>
    <n v="100"/>
    <n v="32"/>
    <n v="900"/>
    <n v="932"/>
  </r>
  <r>
    <x v="53"/>
    <x v="55"/>
    <s v="11-13"/>
    <x v="2"/>
    <x v="0"/>
    <s v="ASNC Noisy Le Grand"/>
    <n v="55506637"/>
    <s v="asnc.grimpe.fsgt93@gmail.com"/>
    <s v="bruno.vovard@free.fr"/>
    <x v="0"/>
    <n v="44"/>
    <n v="16"/>
    <n v="44"/>
    <n v="56"/>
    <n v="56"/>
    <n v="16"/>
    <n v="6"/>
    <n v="56"/>
    <n v="4"/>
    <m/>
    <m/>
    <m/>
    <m/>
    <m/>
    <m/>
    <m/>
    <m/>
    <m/>
    <m/>
    <m/>
    <m/>
    <m/>
    <m/>
    <m/>
    <m/>
    <n v="100"/>
    <n v="75"/>
    <n v="80"/>
    <n v="80"/>
    <n v="80"/>
    <n v="250"/>
    <n v="145"/>
    <n v="100"/>
    <n v="298"/>
    <n v="910"/>
    <n v="1208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7">
  <r>
    <x v="0"/>
    <x v="0"/>
    <s v="11-13"/>
    <x v="0"/>
    <x v="0"/>
    <s v="USF Escalade"/>
    <n v="55777426"/>
    <m/>
    <m/>
    <x v="0"/>
    <n v="44"/>
    <n v="44"/>
    <n v="44"/>
    <n v="22"/>
    <m/>
    <m/>
    <m/>
    <m/>
    <m/>
    <m/>
    <m/>
    <m/>
    <m/>
    <m/>
    <m/>
    <m/>
    <m/>
    <m/>
    <m/>
    <m/>
    <m/>
    <m/>
    <m/>
    <m/>
    <m/>
    <n v="50"/>
    <n v="50"/>
    <m/>
    <n v="80"/>
    <m/>
    <m/>
    <m/>
    <n v="0"/>
    <n v="154"/>
    <n v="180"/>
    <n v="334"/>
  </r>
  <r>
    <x v="1"/>
    <x v="1"/>
    <s v="16-17"/>
    <x v="0"/>
    <x v="1"/>
    <s v="USF Escalade"/>
    <m/>
    <s v="usfescalade@gmail.com"/>
    <s v="Yanis.aissaoui11@gmail.com"/>
    <x v="0"/>
    <n v="56"/>
    <n v="56"/>
    <n v="44"/>
    <n v="18"/>
    <n v="56"/>
    <m/>
    <m/>
    <m/>
    <m/>
    <m/>
    <m/>
    <m/>
    <m/>
    <m/>
    <m/>
    <m/>
    <m/>
    <m/>
    <m/>
    <m/>
    <m/>
    <m/>
    <m/>
    <m/>
    <m/>
    <n v="100"/>
    <m/>
    <n v="80"/>
    <n v="80"/>
    <n v="40"/>
    <n v="150"/>
    <n v="75"/>
    <n v="100"/>
    <n v="230"/>
    <n v="625"/>
    <n v="855"/>
  </r>
  <r>
    <x v="2"/>
    <x v="2"/>
    <s v="11-13"/>
    <x v="1"/>
    <x v="0"/>
    <s v="US Ivry"/>
    <m/>
    <s v="escalade@usivry.org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3"/>
    <x v="3"/>
    <s v="11-13"/>
    <x v="2"/>
    <x v="1"/>
    <s v="USF Escalade"/>
    <m/>
    <m/>
    <s v="maelgrimpe@gmail.com"/>
    <x v="0"/>
    <n v="44"/>
    <n v="56"/>
    <n v="56"/>
    <n v="132"/>
    <n v="100"/>
    <n v="132"/>
    <n v="100"/>
    <n v="100"/>
    <n v="100"/>
    <n v="100"/>
    <n v="88"/>
    <n v="10"/>
    <m/>
    <m/>
    <m/>
    <m/>
    <m/>
    <m/>
    <m/>
    <m/>
    <m/>
    <m/>
    <m/>
    <m/>
    <m/>
    <n v="100"/>
    <n v="75"/>
    <n v="80"/>
    <n v="80"/>
    <n v="80"/>
    <n v="250"/>
    <n v="65"/>
    <n v="100"/>
    <n v="1018"/>
    <n v="830"/>
    <n v="1848"/>
  </r>
  <r>
    <x v="4"/>
    <x v="4"/>
    <s v="16-17"/>
    <x v="1"/>
    <x v="0"/>
    <s v="USF Escalade"/>
    <m/>
    <s v="usfescalade@gmail.com"/>
    <s v="jberthierj@gmail.com"/>
    <x v="0"/>
    <n v="12"/>
    <n v="28"/>
    <n v="28"/>
    <n v="56"/>
    <n v="28"/>
    <m/>
    <m/>
    <m/>
    <m/>
    <m/>
    <m/>
    <m/>
    <m/>
    <m/>
    <m/>
    <m/>
    <m/>
    <m/>
    <m/>
    <m/>
    <m/>
    <m/>
    <m/>
    <m/>
    <m/>
    <n v="75"/>
    <n v="100"/>
    <n v="80"/>
    <n v="80"/>
    <n v="80"/>
    <n v="160"/>
    <n v="160"/>
    <n v="100"/>
    <n v="152"/>
    <n v="835"/>
    <n v="987"/>
  </r>
  <r>
    <x v="5"/>
    <x v="5"/>
    <s v="11-13"/>
    <x v="1"/>
    <x v="0"/>
    <s v="USF Escalade"/>
    <n v="55743003"/>
    <m/>
    <s v="katiablaise94@gmail.com"/>
    <x v="0"/>
    <n v="56"/>
    <n v="56"/>
    <n v="44"/>
    <m/>
    <m/>
    <m/>
    <m/>
    <m/>
    <m/>
    <m/>
    <m/>
    <m/>
    <m/>
    <m/>
    <m/>
    <m/>
    <m/>
    <m/>
    <m/>
    <m/>
    <m/>
    <m/>
    <m/>
    <m/>
    <m/>
    <n v="50"/>
    <n v="75"/>
    <n v="80"/>
    <n v="80"/>
    <n v="40"/>
    <n v="100"/>
    <n v="140"/>
    <n v="100"/>
    <n v="156"/>
    <n v="665"/>
    <n v="821"/>
  </r>
  <r>
    <x v="6"/>
    <x v="6"/>
    <s v="14-15"/>
    <x v="0"/>
    <x v="1"/>
    <s v="ES STAINS"/>
    <n v="665242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7"/>
    <x v="7"/>
    <s v="14-15"/>
    <x v="1"/>
    <x v="0"/>
    <s v="ES STAINS"/>
    <n v="65681123"/>
    <s v="alainnicole.leveque@gmail.com"/>
    <m/>
    <x v="0"/>
    <n v="44"/>
    <n v="22"/>
    <n v="32"/>
    <n v="12"/>
    <n v="32"/>
    <n v="32"/>
    <n v="44"/>
    <n v="22"/>
    <m/>
    <m/>
    <m/>
    <m/>
    <m/>
    <m/>
    <m/>
    <m/>
    <m/>
    <m/>
    <m/>
    <m/>
    <m/>
    <m/>
    <m/>
    <m/>
    <m/>
    <m/>
    <m/>
    <m/>
    <m/>
    <m/>
    <m/>
    <n v="80"/>
    <n v="0"/>
    <n v="240"/>
    <n v="80"/>
    <n v="320"/>
  </r>
  <r>
    <x v="8"/>
    <x v="8"/>
    <s v="14-15"/>
    <x v="1"/>
    <x v="0"/>
    <s v="ES STAINS"/>
    <n v="662308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9"/>
    <x v="9"/>
    <s v="16-17"/>
    <x v="1"/>
    <x v="1"/>
    <s v="GTD"/>
    <m/>
    <s v="initiateur.escaladegtd@gmail.com"/>
    <m/>
    <x v="0"/>
    <n v="56"/>
    <n v="56"/>
    <n v="24"/>
    <n v="30"/>
    <n v="44"/>
    <n v="24"/>
    <n v="56"/>
    <n v="88"/>
    <n v="88"/>
    <m/>
    <m/>
    <m/>
    <m/>
    <m/>
    <m/>
    <m/>
    <m/>
    <m/>
    <m/>
    <m/>
    <m/>
    <m/>
    <m/>
    <m/>
    <m/>
    <n v="75"/>
    <m/>
    <n v="80"/>
    <n v="80"/>
    <m/>
    <n v="150"/>
    <m/>
    <n v="0"/>
    <n v="466"/>
    <n v="385"/>
    <n v="851"/>
  </r>
  <r>
    <x v="10"/>
    <x v="10"/>
    <s v="14-15"/>
    <x v="2"/>
    <x v="1"/>
    <s v="US Ivry"/>
    <m/>
    <s v="escalade@usivry.org"/>
    <m/>
    <x v="0"/>
    <n v="88"/>
    <n v="56"/>
    <n v="40"/>
    <n v="100"/>
    <n v="40"/>
    <n v="132"/>
    <n v="56"/>
    <n v="56"/>
    <n v="88"/>
    <n v="30"/>
    <m/>
    <m/>
    <m/>
    <m/>
    <m/>
    <m/>
    <m/>
    <m/>
    <m/>
    <m/>
    <m/>
    <m/>
    <m/>
    <m/>
    <m/>
    <n v="100"/>
    <n v="100"/>
    <m/>
    <m/>
    <m/>
    <m/>
    <m/>
    <n v="0"/>
    <n v="686"/>
    <n v="200"/>
    <n v="886"/>
  </r>
  <r>
    <x v="11"/>
    <x v="11"/>
    <s v="14-15"/>
    <x v="1"/>
    <x v="1"/>
    <s v="US Ivry"/>
    <m/>
    <s v="escalade@usivry.org"/>
    <m/>
    <x v="0"/>
    <n v="44"/>
    <n v="5"/>
    <n v="22"/>
    <n v="28"/>
    <n v="28"/>
    <n v="44"/>
    <n v="22"/>
    <m/>
    <m/>
    <m/>
    <m/>
    <m/>
    <m/>
    <m/>
    <m/>
    <m/>
    <m/>
    <m/>
    <m/>
    <m/>
    <m/>
    <m/>
    <m/>
    <m/>
    <m/>
    <n v="50"/>
    <n v="50"/>
    <m/>
    <n v="80"/>
    <m/>
    <m/>
    <m/>
    <n v="0"/>
    <n v="193"/>
    <n v="180"/>
    <n v="373"/>
  </r>
  <r>
    <x v="12"/>
    <x v="12"/>
    <s v="11-13"/>
    <x v="1"/>
    <x v="1"/>
    <s v="USF Escalade"/>
    <m/>
    <m/>
    <m/>
    <x v="0"/>
    <n v="44"/>
    <n v="16"/>
    <m/>
    <m/>
    <m/>
    <m/>
    <m/>
    <m/>
    <m/>
    <m/>
    <m/>
    <m/>
    <m/>
    <m/>
    <m/>
    <m/>
    <m/>
    <m/>
    <m/>
    <m/>
    <m/>
    <m/>
    <m/>
    <m/>
    <m/>
    <n v="50"/>
    <m/>
    <m/>
    <m/>
    <m/>
    <n v="100"/>
    <m/>
    <n v="0"/>
    <n v="60"/>
    <n v="150"/>
    <n v="210"/>
  </r>
  <r>
    <x v="13"/>
    <x v="13"/>
    <s v="16-17"/>
    <x v="0"/>
    <x v="0"/>
    <s v="USF Escalade"/>
    <n v="55504043"/>
    <s v="usfescalade@gmail.com"/>
    <s v="soline06@free.fr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4"/>
    <x v="14"/>
    <s v="11-13"/>
    <x v="0"/>
    <x v="1"/>
    <s v="USF Escalade"/>
    <m/>
    <s v="Virginiepuchaux@yahoo.fr"/>
    <s v="Virginiepuchaux@yahoo.fr"/>
    <x v="0"/>
    <n v="44"/>
    <m/>
    <m/>
    <m/>
    <m/>
    <m/>
    <m/>
    <m/>
    <m/>
    <m/>
    <m/>
    <m/>
    <m/>
    <m/>
    <m/>
    <m/>
    <m/>
    <m/>
    <m/>
    <m/>
    <m/>
    <m/>
    <m/>
    <m/>
    <m/>
    <n v="75"/>
    <m/>
    <m/>
    <n v="80"/>
    <m/>
    <m/>
    <m/>
    <n v="0"/>
    <n v="44"/>
    <n v="155"/>
    <n v="199"/>
  </r>
  <r>
    <x v="15"/>
    <x v="15"/>
    <s v="11-13"/>
    <x v="0"/>
    <x v="0"/>
    <s v="ASNC Noisy Le Grand"/>
    <m/>
    <s v="bruno.vovard@gmail.com"/>
    <s v="carlasophiepinto@gmail.com"/>
    <x v="0"/>
    <n v="4"/>
    <m/>
    <m/>
    <m/>
    <m/>
    <m/>
    <m/>
    <m/>
    <m/>
    <m/>
    <m/>
    <m/>
    <m/>
    <m/>
    <m/>
    <m/>
    <m/>
    <m/>
    <m/>
    <m/>
    <m/>
    <m/>
    <m/>
    <m/>
    <m/>
    <n v="50"/>
    <n v="75"/>
    <m/>
    <n v="80"/>
    <n v="80"/>
    <n v="250"/>
    <n v="170"/>
    <n v="100"/>
    <n v="4"/>
    <n v="805"/>
    <n v="809"/>
  </r>
  <r>
    <x v="16"/>
    <x v="16"/>
    <s v="11-13"/>
    <x v="1"/>
    <x v="0"/>
    <s v="ES STAINS"/>
    <n v="664107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7"/>
    <x v="17"/>
    <s v="11-13"/>
    <x v="1"/>
    <x v="0"/>
    <s v="USF Escalade"/>
    <n v="55743002"/>
    <s v="usfescalade@gmail.com"/>
    <s v="ambreria@sfr.fr"/>
    <x v="0"/>
    <n v="56"/>
    <n v="44"/>
    <n v="56"/>
    <n v="44"/>
    <m/>
    <m/>
    <m/>
    <m/>
    <m/>
    <m/>
    <m/>
    <m/>
    <m/>
    <m/>
    <m/>
    <m/>
    <m/>
    <m/>
    <m/>
    <m/>
    <m/>
    <m/>
    <m/>
    <m/>
    <m/>
    <n v="50"/>
    <n v="75"/>
    <m/>
    <n v="80"/>
    <m/>
    <n v="250"/>
    <n v="210"/>
    <n v="0"/>
    <n v="200"/>
    <n v="665"/>
    <n v="865"/>
  </r>
  <r>
    <x v="18"/>
    <x v="18"/>
    <s v="11-13"/>
    <x v="0"/>
    <x v="1"/>
    <s v="USF Escalade"/>
    <m/>
    <m/>
    <s v="mdevannepetit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9"/>
    <x v="19"/>
    <s v="14-15"/>
    <x v="1"/>
    <x v="1"/>
    <s v="ES STAINS"/>
    <n v="664106"/>
    <s v="alainnicole.leveque@gmail.com"/>
    <m/>
    <x v="0"/>
    <n v="44"/>
    <n v="44"/>
    <n v="44"/>
    <n v="44"/>
    <n v="44"/>
    <n v="44"/>
    <n v="44"/>
    <m/>
    <m/>
    <m/>
    <m/>
    <m/>
    <m/>
    <m/>
    <m/>
    <m/>
    <m/>
    <m/>
    <m/>
    <m/>
    <m/>
    <m/>
    <m/>
    <m/>
    <m/>
    <m/>
    <m/>
    <m/>
    <m/>
    <m/>
    <n v="150"/>
    <n v="65"/>
    <n v="0"/>
    <n v="308"/>
    <n v="215"/>
    <n v="523"/>
  </r>
  <r>
    <x v="20"/>
    <x v="10"/>
    <s v="16-17"/>
    <x v="2"/>
    <x v="1"/>
    <s v="USF Escalade"/>
    <n v="55621268"/>
    <m/>
    <s v="Dimitriorsoni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21"/>
    <x v="20"/>
    <s v="11-13"/>
    <x v="1"/>
    <x v="0"/>
    <s v="USF Escalade"/>
    <m/>
    <m/>
    <s v="noelie.mesange@free.fr"/>
    <x v="0"/>
    <n v="22"/>
    <n v="22"/>
    <n v="22"/>
    <n v="28"/>
    <n v="16"/>
    <n v="22"/>
    <n v="22"/>
    <m/>
    <m/>
    <m/>
    <m/>
    <m/>
    <m/>
    <m/>
    <m/>
    <m/>
    <m/>
    <m/>
    <m/>
    <m/>
    <m/>
    <m/>
    <m/>
    <m/>
    <m/>
    <n v="50"/>
    <n v="75"/>
    <n v="80"/>
    <m/>
    <n v="80"/>
    <m/>
    <m/>
    <n v="0"/>
    <n v="154"/>
    <n v="285"/>
    <n v="439"/>
  </r>
  <r>
    <x v="22"/>
    <x v="21"/>
    <s v="14-15"/>
    <x v="1"/>
    <x v="1"/>
    <s v="Cimes 19"/>
    <n v="55781949"/>
    <s v="cimes19@gmail.com"/>
    <s v="evisis.lisael@gmail.com"/>
    <x v="0"/>
    <n v="56"/>
    <n v="16"/>
    <n v="44"/>
    <n v="20"/>
    <m/>
    <m/>
    <m/>
    <m/>
    <m/>
    <m/>
    <m/>
    <m/>
    <m/>
    <m/>
    <m/>
    <m/>
    <m/>
    <m/>
    <m/>
    <m/>
    <m/>
    <m/>
    <m/>
    <m/>
    <m/>
    <n v="100"/>
    <n v="100"/>
    <n v="80"/>
    <n v="80"/>
    <n v="80"/>
    <n v="250"/>
    <n v="170"/>
    <n v="100"/>
    <n v="136"/>
    <n v="960"/>
    <n v="1096"/>
  </r>
  <r>
    <x v="23"/>
    <x v="22"/>
    <s v="11-13"/>
    <x v="1"/>
    <x v="1"/>
    <s v="ASNC Noisy Le Grand"/>
    <m/>
    <s v="asnc.grimpe.fsgt93@gmail.com"/>
    <s v="guizben@hotmail.fr"/>
    <x v="0"/>
    <n v="4"/>
    <n v="6"/>
    <n v="1"/>
    <n v="44"/>
    <n v="44"/>
    <n v="32"/>
    <m/>
    <m/>
    <m/>
    <m/>
    <m/>
    <m/>
    <m/>
    <m/>
    <m/>
    <m/>
    <m/>
    <m/>
    <m/>
    <m/>
    <m/>
    <m/>
    <m/>
    <m/>
    <m/>
    <n v="50"/>
    <m/>
    <m/>
    <m/>
    <m/>
    <m/>
    <m/>
    <n v="0"/>
    <n v="131"/>
    <n v="50"/>
    <n v="181"/>
  </r>
  <r>
    <x v="24"/>
    <x v="23"/>
    <s v="16-17"/>
    <x v="1"/>
    <x v="1"/>
    <s v="Apache"/>
    <n v="55574596"/>
    <s v="sidi.flooder@gmail.com"/>
    <s v="gunduz.pro01@gmail.com"/>
    <x v="0"/>
    <n v="24"/>
    <n v="88"/>
    <n v="56"/>
    <n v="24"/>
    <n v="40"/>
    <n v="56"/>
    <n v="24"/>
    <n v="56"/>
    <n v="24"/>
    <m/>
    <m/>
    <m/>
    <m/>
    <m/>
    <m/>
    <m/>
    <m/>
    <m/>
    <m/>
    <m/>
    <m/>
    <m/>
    <m/>
    <m/>
    <m/>
    <n v="100"/>
    <n v="75"/>
    <n v="80"/>
    <n v="80"/>
    <m/>
    <n v="150"/>
    <n v="110"/>
    <n v="100"/>
    <n v="392"/>
    <n v="695"/>
    <n v="1087"/>
  </r>
  <r>
    <x v="25"/>
    <x v="24"/>
    <s v="14-15"/>
    <x v="1"/>
    <x v="0"/>
    <s v="RSC Champigny"/>
    <n v="55621393"/>
    <m/>
    <s v="lilou.hafez@gmail.com"/>
    <x v="0"/>
    <n v="15"/>
    <n v="88"/>
    <n v="16"/>
    <n v="56"/>
    <n v="16"/>
    <n v="44"/>
    <n v="10"/>
    <m/>
    <m/>
    <m/>
    <m/>
    <m/>
    <m/>
    <m/>
    <m/>
    <m/>
    <m/>
    <m/>
    <m/>
    <m/>
    <m/>
    <m/>
    <m/>
    <m/>
    <m/>
    <n v="75"/>
    <m/>
    <m/>
    <m/>
    <m/>
    <n v="150"/>
    <m/>
    <n v="0"/>
    <n v="245"/>
    <n v="225"/>
    <n v="470"/>
  </r>
  <r>
    <x v="26"/>
    <x v="25"/>
    <s v="16-17"/>
    <x v="1"/>
    <x v="1"/>
    <s v="USF Escalade"/>
    <n v="55699326"/>
    <m/>
    <s v="camille.herman94@gmail.com"/>
    <x v="0"/>
    <n v="48"/>
    <n v="56"/>
    <n v="56"/>
    <n v="56"/>
    <n v="56"/>
    <n v="88"/>
    <n v="56"/>
    <n v="24"/>
    <n v="44"/>
    <n v="44"/>
    <m/>
    <m/>
    <m/>
    <m/>
    <m/>
    <m/>
    <m/>
    <m/>
    <m/>
    <m/>
    <m/>
    <m/>
    <m/>
    <m/>
    <m/>
    <m/>
    <m/>
    <n v="80"/>
    <m/>
    <m/>
    <n v="250"/>
    <n v="85"/>
    <n v="0"/>
    <n v="528"/>
    <n v="415"/>
    <n v="943"/>
  </r>
  <r>
    <x v="27"/>
    <x v="26"/>
    <s v="11-13"/>
    <x v="1"/>
    <x v="1"/>
    <s v="USF Escalade"/>
    <m/>
    <m/>
    <m/>
    <x v="0"/>
    <n v="4"/>
    <m/>
    <m/>
    <m/>
    <m/>
    <m/>
    <m/>
    <m/>
    <m/>
    <m/>
    <m/>
    <m/>
    <m/>
    <m/>
    <m/>
    <m/>
    <m/>
    <m/>
    <m/>
    <m/>
    <m/>
    <m/>
    <m/>
    <m/>
    <m/>
    <n v="75"/>
    <m/>
    <m/>
    <n v="80"/>
    <m/>
    <m/>
    <m/>
    <n v="0"/>
    <n v="4"/>
    <n v="155"/>
    <n v="159"/>
  </r>
  <r>
    <x v="28"/>
    <x v="27"/>
    <s v="11-13"/>
    <x v="0"/>
    <x v="0"/>
    <s v="ES STAINS"/>
    <n v="664107"/>
    <s v="alainnicole.leveque@gmail.com"/>
    <m/>
    <x v="0"/>
    <n v="44"/>
    <n v="44"/>
    <n v="44"/>
    <n v="44"/>
    <n v="44"/>
    <n v="44"/>
    <n v="44"/>
    <n v="44"/>
    <m/>
    <m/>
    <m/>
    <m/>
    <m/>
    <m/>
    <m/>
    <m/>
    <m/>
    <m/>
    <m/>
    <m/>
    <m/>
    <m/>
    <m/>
    <m/>
    <m/>
    <n v="75"/>
    <n v="50"/>
    <n v="40"/>
    <n v="80"/>
    <n v="80"/>
    <n v="100"/>
    <n v="160"/>
    <n v="100"/>
    <n v="352"/>
    <n v="685"/>
    <n v="1037"/>
  </r>
  <r>
    <x v="29"/>
    <x v="28"/>
    <s v="16-17"/>
    <x v="2"/>
    <x v="0"/>
    <s v="USF Escalade"/>
    <m/>
    <m/>
    <m/>
    <x v="0"/>
    <n v="44"/>
    <n v="30"/>
    <n v="3"/>
    <n v="44"/>
    <n v="44"/>
    <n v="44"/>
    <m/>
    <m/>
    <m/>
    <m/>
    <m/>
    <m/>
    <m/>
    <m/>
    <m/>
    <m/>
    <m/>
    <m/>
    <m/>
    <m/>
    <m/>
    <m/>
    <m/>
    <m/>
    <m/>
    <n v="75"/>
    <m/>
    <n v="80"/>
    <n v="80"/>
    <n v="80"/>
    <n v="250"/>
    <n v="95"/>
    <n v="100"/>
    <n v="209"/>
    <n v="760"/>
    <n v="969"/>
  </r>
  <r>
    <x v="30"/>
    <x v="29"/>
    <s v="11-13"/>
    <x v="1"/>
    <x v="0"/>
    <s v="Cimes 19"/>
    <n v="55652856"/>
    <s v="cimes19@gmail.com"/>
    <s v="florine.florine@gmail.com"/>
    <x v="0"/>
    <n v="8"/>
    <n v="44"/>
    <n v="44"/>
    <n v="44"/>
    <n v="4"/>
    <m/>
    <m/>
    <m/>
    <m/>
    <m/>
    <m/>
    <m/>
    <m/>
    <m/>
    <m/>
    <m/>
    <m/>
    <m/>
    <m/>
    <m/>
    <m/>
    <m/>
    <m/>
    <m/>
    <m/>
    <n v="50"/>
    <m/>
    <n v="40"/>
    <n v="80"/>
    <m/>
    <m/>
    <n v="170"/>
    <n v="0"/>
    <n v="144"/>
    <n v="340"/>
    <n v="484"/>
  </r>
  <r>
    <x v="31"/>
    <x v="30"/>
    <s v="16-17"/>
    <x v="2"/>
    <x v="0"/>
    <s v="US Ivry"/>
    <m/>
    <s v="escalade@usivry.org"/>
    <m/>
    <x v="0"/>
    <n v="56"/>
    <n v="88"/>
    <n v="88"/>
    <n v="88"/>
    <n v="100"/>
    <n v="88"/>
    <n v="100"/>
    <n v="132"/>
    <m/>
    <m/>
    <m/>
    <m/>
    <m/>
    <m/>
    <m/>
    <m/>
    <m/>
    <m/>
    <m/>
    <m/>
    <m/>
    <m/>
    <m/>
    <m/>
    <m/>
    <n v="100"/>
    <n v="100"/>
    <n v="80"/>
    <n v="80"/>
    <n v="80"/>
    <n v="250"/>
    <n v="210"/>
    <n v="100"/>
    <n v="740"/>
    <n v="1000"/>
    <n v="1740"/>
  </r>
  <r>
    <x v="32"/>
    <x v="31"/>
    <s v="11-13"/>
    <x v="1"/>
    <x v="0"/>
    <s v="ES STAINS"/>
    <n v="664503"/>
    <s v="alainnicole.leveque@gmail.com"/>
    <m/>
    <x v="0"/>
    <n v="44"/>
    <n v="44"/>
    <n v="12"/>
    <n v="44"/>
    <n v="22"/>
    <n v="16"/>
    <n v="56"/>
    <n v="32"/>
    <n v="44"/>
    <n v="56"/>
    <n v="56"/>
    <n v="56"/>
    <n v="44"/>
    <m/>
    <m/>
    <m/>
    <m/>
    <m/>
    <m/>
    <m/>
    <m/>
    <m/>
    <m/>
    <m/>
    <m/>
    <m/>
    <m/>
    <m/>
    <m/>
    <n v="80"/>
    <n v="100"/>
    <n v="75"/>
    <n v="0"/>
    <n v="526"/>
    <n v="255"/>
    <n v="781"/>
  </r>
  <r>
    <x v="33"/>
    <x v="32"/>
    <s v="16-17"/>
    <x v="0"/>
    <x v="1"/>
    <s v="USF Escalade"/>
    <m/>
    <m/>
    <s v="etienne.largeteau@gmail.com"/>
    <x v="0"/>
    <n v="56"/>
    <n v="56"/>
    <n v="44"/>
    <n v="24"/>
    <m/>
    <m/>
    <m/>
    <m/>
    <m/>
    <m/>
    <m/>
    <m/>
    <m/>
    <m/>
    <m/>
    <m/>
    <m/>
    <m/>
    <m/>
    <m/>
    <m/>
    <m/>
    <m/>
    <m/>
    <m/>
    <n v="75"/>
    <m/>
    <n v="80"/>
    <n v="80"/>
    <n v="80"/>
    <n v="150"/>
    <n v="110"/>
    <n v="100"/>
    <n v="180"/>
    <n v="675"/>
    <n v="855"/>
  </r>
  <r>
    <x v="34"/>
    <x v="33"/>
    <s v="16-17"/>
    <x v="1"/>
    <x v="1"/>
    <s v="USF Escalade"/>
    <n v="55743005"/>
    <s v="usfescalade@gmail.com"/>
    <s v="colin.320.marius@gmail.com"/>
    <x v="0"/>
    <n v="28"/>
    <n v="28"/>
    <n v="44"/>
    <m/>
    <m/>
    <m/>
    <m/>
    <m/>
    <m/>
    <m/>
    <m/>
    <m/>
    <m/>
    <m/>
    <m/>
    <m/>
    <m/>
    <m/>
    <m/>
    <m/>
    <m/>
    <m/>
    <m/>
    <m/>
    <m/>
    <m/>
    <m/>
    <n v="80"/>
    <n v="80"/>
    <n v="80"/>
    <n v="250"/>
    <n v="120"/>
    <n v="0"/>
    <n v="100"/>
    <n v="610"/>
    <n v="710"/>
  </r>
  <r>
    <x v="35"/>
    <x v="34"/>
    <s v="11-13"/>
    <x v="1"/>
    <x v="0"/>
    <s v="ES STAINS"/>
    <n v="55513538"/>
    <s v="alainnicole.leveque@gmail.com"/>
    <m/>
    <x v="0"/>
    <n v="44"/>
    <n v="44"/>
    <n v="44"/>
    <n v="44"/>
    <n v="44"/>
    <n v="44"/>
    <n v="44"/>
    <m/>
    <m/>
    <m/>
    <m/>
    <m/>
    <m/>
    <m/>
    <m/>
    <m/>
    <m/>
    <m/>
    <m/>
    <m/>
    <m/>
    <m/>
    <m/>
    <m/>
    <m/>
    <n v="75"/>
    <m/>
    <m/>
    <m/>
    <m/>
    <m/>
    <n v="55"/>
    <n v="0"/>
    <n v="308"/>
    <n v="130"/>
    <n v="438"/>
  </r>
  <r>
    <x v="35"/>
    <x v="35"/>
    <s v="16-17"/>
    <x v="1"/>
    <x v="0"/>
    <s v="ES STAINS"/>
    <n v="55632303"/>
    <s v="alainnicole.leveque@gmail.com"/>
    <m/>
    <x v="0"/>
    <n v="44"/>
    <n v="44"/>
    <n v="12"/>
    <n v="44"/>
    <n v="44"/>
    <n v="44"/>
    <n v="22"/>
    <m/>
    <m/>
    <m/>
    <m/>
    <m/>
    <m/>
    <m/>
    <m/>
    <m/>
    <m/>
    <m/>
    <m/>
    <m/>
    <m/>
    <m/>
    <m/>
    <m/>
    <m/>
    <n v="75"/>
    <m/>
    <m/>
    <m/>
    <m/>
    <m/>
    <n v="140"/>
    <n v="0"/>
    <n v="254"/>
    <n v="215"/>
    <n v="469"/>
  </r>
  <r>
    <x v="36"/>
    <x v="36"/>
    <s v="11-13"/>
    <x v="0"/>
    <x v="0"/>
    <s v="USF Escalade"/>
    <m/>
    <m/>
    <m/>
    <x v="0"/>
    <n v="44"/>
    <n v="44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110"/>
    <n v="0"/>
    <n v="110"/>
  </r>
  <r>
    <x v="37"/>
    <x v="37"/>
    <s v="14-15"/>
    <x v="1"/>
    <x v="0"/>
    <s v="RSC Champigny"/>
    <m/>
    <m/>
    <m/>
    <x v="0"/>
    <n v="28"/>
    <n v="30"/>
    <n v="56"/>
    <n v="88"/>
    <n v="56"/>
    <n v="24"/>
    <m/>
    <m/>
    <m/>
    <m/>
    <m/>
    <m/>
    <m/>
    <m/>
    <m/>
    <m/>
    <m/>
    <m/>
    <m/>
    <m/>
    <m/>
    <m/>
    <m/>
    <m/>
    <m/>
    <n v="75"/>
    <n v="75"/>
    <n v="80"/>
    <n v="80"/>
    <n v="80"/>
    <n v="250"/>
    <n v="80"/>
    <n v="100"/>
    <n v="282"/>
    <n v="820"/>
    <n v="1102"/>
  </r>
  <r>
    <x v="38"/>
    <x v="38"/>
    <s v="16-17"/>
    <x v="2"/>
    <x v="1"/>
    <s v="RSC Champigny"/>
    <n v="55621517"/>
    <m/>
    <s v="arthursednem@gmail.com"/>
    <x v="0"/>
    <n v="88"/>
    <n v="88"/>
    <n v="88"/>
    <n v="100"/>
    <n v="40"/>
    <n v="100"/>
    <n v="100"/>
    <n v="100"/>
    <n v="24"/>
    <m/>
    <m/>
    <m/>
    <m/>
    <m/>
    <m/>
    <m/>
    <m/>
    <m/>
    <m/>
    <m/>
    <m/>
    <m/>
    <m/>
    <m/>
    <m/>
    <n v="100"/>
    <m/>
    <m/>
    <m/>
    <m/>
    <n v="250"/>
    <m/>
    <n v="0"/>
    <n v="728"/>
    <n v="350"/>
    <n v="1078"/>
  </r>
  <r>
    <x v="39"/>
    <x v="39"/>
    <s v="11-13"/>
    <x v="2"/>
    <x v="0"/>
    <s v="Cimes 19"/>
    <n v="55644360"/>
    <s v="cimes19@gmail.com"/>
    <s v="mathilde.poupard@gmail.com"/>
    <x v="0"/>
    <n v="16"/>
    <n v="56"/>
    <n v="56"/>
    <n v="44"/>
    <n v="56"/>
    <n v="24"/>
    <n v="44"/>
    <n v="56"/>
    <n v="56"/>
    <m/>
    <m/>
    <m/>
    <m/>
    <m/>
    <m/>
    <m/>
    <m/>
    <m/>
    <m/>
    <m/>
    <m/>
    <m/>
    <m/>
    <m/>
    <m/>
    <n v="100"/>
    <n v="100"/>
    <n v="80"/>
    <n v="80"/>
    <n v="80"/>
    <n v="250"/>
    <n v="190"/>
    <n v="100"/>
    <n v="408"/>
    <n v="980"/>
    <n v="1388"/>
  </r>
  <r>
    <x v="40"/>
    <x v="40"/>
    <s v="14-15"/>
    <x v="1"/>
    <x v="1"/>
    <s v="USF Escalade"/>
    <n v="55699276"/>
    <s v="usfescalade@gmail.com"/>
    <s v="vic.mermaz@gmail.com"/>
    <x v="0"/>
    <n v="56"/>
    <n v="56"/>
    <m/>
    <m/>
    <m/>
    <m/>
    <m/>
    <m/>
    <m/>
    <m/>
    <m/>
    <m/>
    <m/>
    <m/>
    <m/>
    <m/>
    <m/>
    <m/>
    <m/>
    <m/>
    <m/>
    <m/>
    <m/>
    <m/>
    <m/>
    <n v="100"/>
    <m/>
    <m/>
    <n v="80"/>
    <m/>
    <m/>
    <m/>
    <n v="0"/>
    <n v="112"/>
    <n v="180"/>
    <n v="292"/>
  </r>
  <r>
    <x v="41"/>
    <x v="41"/>
    <s v="11-13"/>
    <x v="0"/>
    <x v="1"/>
    <s v="USF Escalade"/>
    <m/>
    <s v="brunobescalade@gmail.com"/>
    <s v="waissou2005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1"/>
    <x v="42"/>
    <s v="11-13"/>
    <x v="0"/>
    <x v="0"/>
    <s v="USF Escalade"/>
    <m/>
    <s v="brunobescalade@gmail.com"/>
    <s v="Sarounette2005@outlook.fr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2"/>
    <x v="43"/>
    <s v="16-17"/>
    <x v="2"/>
    <x v="0"/>
    <s v="ES STAINS"/>
    <m/>
    <m/>
    <m/>
    <x v="0"/>
    <n v="44"/>
    <n v="44"/>
    <n v="44"/>
    <n v="44"/>
    <n v="44"/>
    <n v="16"/>
    <n v="44"/>
    <n v="44"/>
    <n v="56"/>
    <n v="44"/>
    <n v="22"/>
    <n v="16"/>
    <m/>
    <m/>
    <m/>
    <m/>
    <m/>
    <m/>
    <m/>
    <m/>
    <m/>
    <m/>
    <m/>
    <m/>
    <m/>
    <n v="100"/>
    <m/>
    <n v="80"/>
    <n v="80"/>
    <n v="80"/>
    <n v="250"/>
    <n v="245"/>
    <n v="100"/>
    <n v="462"/>
    <n v="935"/>
    <n v="1397"/>
  </r>
  <r>
    <x v="43"/>
    <x v="44"/>
    <s v="11-13"/>
    <x v="1"/>
    <x v="1"/>
    <s v="US Ivry"/>
    <m/>
    <s v="escalade@usivry.org"/>
    <m/>
    <x v="0"/>
    <n v="12"/>
    <n v="44"/>
    <n v="16"/>
    <m/>
    <m/>
    <m/>
    <m/>
    <m/>
    <m/>
    <m/>
    <m/>
    <m/>
    <m/>
    <m/>
    <m/>
    <m/>
    <m/>
    <m/>
    <m/>
    <m/>
    <m/>
    <m/>
    <m/>
    <m/>
    <m/>
    <n v="50"/>
    <n v="50"/>
    <m/>
    <n v="80"/>
    <m/>
    <n v="100"/>
    <n v="120"/>
    <n v="0"/>
    <n v="72"/>
    <n v="400"/>
    <n v="472"/>
  </r>
  <r>
    <x v="44"/>
    <x v="45"/>
    <s v="11-13"/>
    <x v="1"/>
    <x v="1"/>
    <s v="ASNC Noisy Le Grand"/>
    <n v="681400"/>
    <s v="asnc.grimpe.fsgt93@gmail.com"/>
    <s v="Pradal.paul@gmail.com"/>
    <x v="0"/>
    <n v="22"/>
    <n v="4"/>
    <n v="32"/>
    <n v="56"/>
    <n v="32"/>
    <n v="44"/>
    <n v="32"/>
    <m/>
    <m/>
    <m/>
    <m/>
    <m/>
    <m/>
    <m/>
    <m/>
    <m/>
    <m/>
    <m/>
    <m/>
    <m/>
    <m/>
    <m/>
    <m/>
    <m/>
    <m/>
    <n v="50"/>
    <m/>
    <n v="80"/>
    <n v="80"/>
    <n v="80"/>
    <n v="250"/>
    <n v="60"/>
    <n v="100"/>
    <n v="222"/>
    <n v="700"/>
    <n v="922"/>
  </r>
  <r>
    <x v="45"/>
    <x v="46"/>
    <s v="14-15"/>
    <x v="1"/>
    <x v="0"/>
    <s v="ES STAINS"/>
    <n v="683390"/>
    <s v="alainnicole.leveque@gmail.com"/>
    <m/>
    <x v="0"/>
    <n v="44"/>
    <n v="44"/>
    <n v="44"/>
    <n v="44"/>
    <n v="44"/>
    <n v="44"/>
    <n v="44"/>
    <n v="44"/>
    <m/>
    <m/>
    <m/>
    <m/>
    <m/>
    <m/>
    <m/>
    <m/>
    <m/>
    <m/>
    <m/>
    <m/>
    <m/>
    <m/>
    <m/>
    <m/>
    <m/>
    <n v="75"/>
    <n v="100"/>
    <n v="40"/>
    <n v="80"/>
    <n v="80"/>
    <n v="100"/>
    <n v="190"/>
    <n v="100"/>
    <n v="352"/>
    <n v="765"/>
    <n v="1117"/>
  </r>
  <r>
    <x v="45"/>
    <x v="47"/>
    <s v="11-13"/>
    <x v="1"/>
    <x v="1"/>
    <s v="ES STAINS"/>
    <n v="674067"/>
    <s v="alainnicole.leveque@gmail.com"/>
    <m/>
    <x v="0"/>
    <n v="44"/>
    <n v="44"/>
    <n v="44"/>
    <n v="44"/>
    <n v="44"/>
    <n v="44"/>
    <n v="44"/>
    <n v="44"/>
    <n v="28"/>
    <n v="28"/>
    <n v="44"/>
    <m/>
    <m/>
    <m/>
    <m/>
    <m/>
    <m/>
    <m/>
    <m/>
    <m/>
    <m/>
    <m/>
    <m/>
    <m/>
    <m/>
    <n v="75"/>
    <n v="75"/>
    <n v="80"/>
    <n v="80"/>
    <n v="80"/>
    <n v="250"/>
    <n v="140"/>
    <n v="100"/>
    <n v="452"/>
    <n v="880"/>
    <n v="1332"/>
  </r>
  <r>
    <x v="46"/>
    <x v="48"/>
    <s v="11-13"/>
    <x v="0"/>
    <x v="0"/>
    <s v="VILLEJUIF"/>
    <n v="55569728"/>
    <m/>
    <s v="0682480430@orange.fr"/>
    <x v="0"/>
    <n v="12"/>
    <n v="44"/>
    <n v="16"/>
    <m/>
    <m/>
    <m/>
    <m/>
    <m/>
    <m/>
    <m/>
    <m/>
    <m/>
    <m/>
    <m/>
    <m/>
    <m/>
    <m/>
    <m/>
    <m/>
    <m/>
    <m/>
    <m/>
    <m/>
    <m/>
    <m/>
    <n v="50"/>
    <n v="50"/>
    <m/>
    <n v="80"/>
    <n v="40"/>
    <m/>
    <n v="150"/>
    <n v="0"/>
    <n v="72"/>
    <n v="370"/>
    <n v="442"/>
  </r>
  <r>
    <x v="47"/>
    <x v="49"/>
    <s v="14-15"/>
    <x v="2"/>
    <x v="1"/>
    <s v="Cimes 19"/>
    <n v="55781811"/>
    <s v="cimes19@gmail.com"/>
    <s v="benoit_reverte@yahoo.com"/>
    <x v="0"/>
    <n v="56"/>
    <n v="32"/>
    <n v="56"/>
    <n v="44"/>
    <n v="12"/>
    <m/>
    <m/>
    <m/>
    <m/>
    <m/>
    <m/>
    <m/>
    <m/>
    <m/>
    <m/>
    <m/>
    <m/>
    <m/>
    <m/>
    <m/>
    <m/>
    <m/>
    <m/>
    <m/>
    <m/>
    <n v="100"/>
    <n v="75"/>
    <m/>
    <n v="80"/>
    <n v="40"/>
    <n v="250"/>
    <n v="310"/>
    <n v="100"/>
    <n v="200"/>
    <n v="955"/>
    <n v="1155"/>
  </r>
  <r>
    <x v="48"/>
    <x v="50"/>
    <s v="14-15"/>
    <x v="1"/>
    <x v="1"/>
    <s v="ES STAINS"/>
    <n v="666810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9"/>
    <x v="51"/>
    <s v="14-15"/>
    <x v="1"/>
    <x v="1"/>
    <s v="ASNC Noisy Le Grand"/>
    <m/>
    <s v="bruno.vovard@gmail.com"/>
    <s v="sandrine.bouhnik@free.fr"/>
    <x v="0"/>
    <n v="16"/>
    <n v="32"/>
    <n v="16"/>
    <n v="32"/>
    <n v="32"/>
    <n v="44"/>
    <n v="44"/>
    <n v="44"/>
    <n v="44"/>
    <n v="44"/>
    <m/>
    <m/>
    <m/>
    <m/>
    <m/>
    <m/>
    <m/>
    <m/>
    <m/>
    <m/>
    <m/>
    <m/>
    <m/>
    <m/>
    <m/>
    <m/>
    <m/>
    <m/>
    <m/>
    <n v="80"/>
    <n v="250"/>
    <m/>
    <n v="0"/>
    <n v="348"/>
    <n v="330"/>
    <n v="678"/>
  </r>
  <r>
    <x v="50"/>
    <x v="52"/>
    <s v="14-15"/>
    <x v="1"/>
    <x v="1"/>
    <s v="ASNC Noisy Le Grand"/>
    <m/>
    <s v="bruno.vovard@gmail.com"/>
    <s v="vescholtes@gmail.com"/>
    <x v="0"/>
    <n v="16"/>
    <n v="32"/>
    <n v="3"/>
    <n v="3"/>
    <n v="32"/>
    <n v="32"/>
    <n v="32"/>
    <n v="44"/>
    <n v="44"/>
    <n v="12"/>
    <n v="44"/>
    <n v="44"/>
    <m/>
    <m/>
    <m/>
    <m/>
    <m/>
    <m/>
    <m/>
    <m/>
    <m/>
    <m/>
    <m/>
    <m/>
    <m/>
    <m/>
    <m/>
    <m/>
    <m/>
    <m/>
    <m/>
    <m/>
    <n v="0"/>
    <n v="338"/>
    <n v="0"/>
    <n v="338"/>
  </r>
  <r>
    <x v="51"/>
    <x v="53"/>
    <s v="16-17"/>
    <x v="0"/>
    <x v="1"/>
    <s v="GTD"/>
    <m/>
    <s v="initiateur.escaladegtd@gmail.com"/>
    <m/>
    <x v="0"/>
    <n v="56"/>
    <n v="44"/>
    <n v="56"/>
    <n v="16"/>
    <n v="44"/>
    <n v="56"/>
    <n v="24"/>
    <n v="56"/>
    <n v="56"/>
    <m/>
    <m/>
    <m/>
    <m/>
    <m/>
    <m/>
    <m/>
    <m/>
    <m/>
    <m/>
    <m/>
    <m/>
    <m/>
    <m/>
    <m/>
    <m/>
    <n v="75"/>
    <m/>
    <n v="40"/>
    <m/>
    <m/>
    <m/>
    <m/>
    <n v="0"/>
    <n v="408"/>
    <n v="115"/>
    <n v="523"/>
  </r>
  <r>
    <x v="52"/>
    <x v="54"/>
    <s v="11-13"/>
    <x v="0"/>
    <x v="0"/>
    <s v="ASNC Noisy Le Grand"/>
    <m/>
    <m/>
    <m/>
    <x v="0"/>
    <n v="32"/>
    <m/>
    <m/>
    <m/>
    <m/>
    <m/>
    <m/>
    <m/>
    <m/>
    <m/>
    <m/>
    <m/>
    <m/>
    <m/>
    <m/>
    <m/>
    <m/>
    <m/>
    <m/>
    <m/>
    <m/>
    <m/>
    <m/>
    <m/>
    <m/>
    <n v="50"/>
    <n v="100"/>
    <n v="80"/>
    <n v="80"/>
    <n v="80"/>
    <n v="250"/>
    <n v="160"/>
    <n v="100"/>
    <n v="32"/>
    <n v="900"/>
    <n v="932"/>
  </r>
  <r>
    <x v="53"/>
    <x v="55"/>
    <s v="11-13"/>
    <x v="2"/>
    <x v="0"/>
    <s v="ASNC Noisy Le Grand"/>
    <n v="55506637"/>
    <s v="asnc.grimpe.fsgt93@gmail.com"/>
    <s v="bruno.vovard@free.fr"/>
    <x v="0"/>
    <n v="44"/>
    <n v="16"/>
    <n v="44"/>
    <n v="56"/>
    <n v="56"/>
    <n v="16"/>
    <n v="6"/>
    <n v="56"/>
    <n v="4"/>
    <m/>
    <m/>
    <m/>
    <m/>
    <m/>
    <m/>
    <m/>
    <m/>
    <m/>
    <m/>
    <m/>
    <m/>
    <m/>
    <m/>
    <m/>
    <m/>
    <n v="100"/>
    <n v="75"/>
    <n v="80"/>
    <n v="80"/>
    <n v="80"/>
    <n v="250"/>
    <n v="145"/>
    <n v="100"/>
    <n v="298"/>
    <n v="910"/>
    <n v="1208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m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4">
  <r>
    <s v="Abelli"/>
    <s v="Julianna "/>
    <x v="0"/>
    <x v="0"/>
    <x v="0"/>
    <x v="0"/>
    <n v="55777426"/>
    <m/>
    <m/>
    <x v="0"/>
  </r>
  <r>
    <s v="Aissaoui"/>
    <s v="Yanis "/>
    <x v="1"/>
    <x v="0"/>
    <x v="1"/>
    <x v="0"/>
    <m/>
    <s v="usfescalade@gmail.com"/>
    <s v="Yanis.aissaoui11@gmail.com"/>
    <x v="0"/>
  </r>
  <r>
    <s v="Beggar"/>
    <s v="Anaïs"/>
    <x v="0"/>
    <x v="1"/>
    <x v="0"/>
    <x v="1"/>
    <m/>
    <s v="escalade@usivry.org"/>
    <m/>
    <x v="1"/>
  </r>
  <r>
    <s v="Bernier"/>
    <s v="Maël"/>
    <x v="0"/>
    <x v="2"/>
    <x v="1"/>
    <x v="0"/>
    <m/>
    <m/>
    <s v="maelgrimpe@gmail.com"/>
    <x v="0"/>
  </r>
  <r>
    <s v="BERTHIER"/>
    <s v="Jeanne"/>
    <x v="1"/>
    <x v="1"/>
    <x v="0"/>
    <x v="0"/>
    <m/>
    <s v="usfescalade@gmail.com"/>
    <s v="jberthierj@gmail.com"/>
    <x v="0"/>
  </r>
  <r>
    <s v="BLAISE"/>
    <s v="KATIA"/>
    <x v="0"/>
    <x v="1"/>
    <x v="0"/>
    <x v="0"/>
    <n v="55743003"/>
    <m/>
    <s v="katiablaise94@gmail.com"/>
    <x v="0"/>
  </r>
  <r>
    <s v="BONA"/>
    <s v="TRISTAN"/>
    <x v="2"/>
    <x v="0"/>
    <x v="1"/>
    <x v="2"/>
    <n v="665242"/>
    <s v="alainnicole.leveque@gmail.com"/>
    <m/>
    <x v="1"/>
  </r>
  <r>
    <s v="BOUGHAZI"/>
    <s v="SAHRA"/>
    <x v="2"/>
    <x v="1"/>
    <x v="0"/>
    <x v="2"/>
    <n v="65681123"/>
    <s v="alainnicole.leveque@gmail.com"/>
    <m/>
    <x v="0"/>
  </r>
  <r>
    <s v="BRANDALAC"/>
    <s v="ROMANE"/>
    <x v="2"/>
    <x v="1"/>
    <x v="0"/>
    <x v="2"/>
    <n v="662308"/>
    <s v="alainnicole.leveque@gmail.com"/>
    <m/>
    <x v="1"/>
  </r>
  <r>
    <s v="BRIDOUX"/>
    <s v="Alexandre"/>
    <x v="1"/>
    <x v="1"/>
    <x v="1"/>
    <x v="3"/>
    <m/>
    <s v="initiateur.escaladegtd@gmail.com"/>
    <m/>
    <x v="0"/>
  </r>
  <r>
    <s v="Broussas"/>
    <s v="Dimitri"/>
    <x v="2"/>
    <x v="2"/>
    <x v="1"/>
    <x v="1"/>
    <m/>
    <s v="escalade@usivry.org"/>
    <m/>
    <x v="0"/>
  </r>
  <r>
    <s v="Chovino"/>
    <s v="Stanlee"/>
    <x v="2"/>
    <x v="1"/>
    <x v="1"/>
    <x v="1"/>
    <m/>
    <s v="escalade@usivry.org"/>
    <m/>
    <x v="0"/>
  </r>
  <r>
    <s v="Combes"/>
    <s v="Arsene"/>
    <x v="0"/>
    <x v="1"/>
    <x v="1"/>
    <x v="0"/>
    <m/>
    <m/>
    <m/>
    <x v="0"/>
  </r>
  <r>
    <s v="CORM"/>
    <s v="Soline"/>
    <x v="1"/>
    <x v="0"/>
    <x v="0"/>
    <x v="0"/>
    <n v="55504043"/>
    <s v="usfescalade@gmail.com"/>
    <s v="soline06@free.fr"/>
    <x v="1"/>
  </r>
  <r>
    <s v="Darcy"/>
    <s v="Eliott"/>
    <x v="0"/>
    <x v="0"/>
    <x v="1"/>
    <x v="0"/>
    <m/>
    <s v="Virginiepuchaux@yahoo.fr"/>
    <s v="Virginiepuchaux@yahoo.fr"/>
    <x v="0"/>
  </r>
  <r>
    <s v="DE AMORIM DANTAS "/>
    <s v="CLEMENCE"/>
    <x v="0"/>
    <x v="0"/>
    <x v="0"/>
    <x v="4"/>
    <m/>
    <s v="bruno.vovard@gmail.com"/>
    <s v="carlasophiepinto@gmail.com"/>
    <x v="0"/>
  </r>
  <r>
    <s v="DE OLIVEIRA"/>
    <s v="SALOME"/>
    <x v="0"/>
    <x v="1"/>
    <x v="0"/>
    <x v="2"/>
    <n v="664107"/>
    <m/>
    <m/>
    <x v="1"/>
  </r>
  <r>
    <s v="Deîana--Fabreguettes"/>
    <s v="Ambre"/>
    <x v="0"/>
    <x v="1"/>
    <x v="0"/>
    <x v="0"/>
    <n v="55743002"/>
    <s v="usfescalade@gmail.com"/>
    <s v="ambreria@sfr.fr"/>
    <x v="0"/>
  </r>
  <r>
    <s v="Devanne-Petit"/>
    <s v="Malou"/>
    <x v="0"/>
    <x v="0"/>
    <x v="1"/>
    <x v="0"/>
    <m/>
    <m/>
    <s v="mdevannepetit@gmail.com"/>
    <x v="1"/>
  </r>
  <r>
    <s v="GASSAMA"/>
    <s v="MAMADOU"/>
    <x v="2"/>
    <x v="1"/>
    <x v="1"/>
    <x v="2"/>
    <n v="664106"/>
    <s v="alainnicole.leveque@gmail.com"/>
    <m/>
    <x v="0"/>
  </r>
  <r>
    <s v="Orsini"/>
    <s v="Dimitri"/>
    <x v="1"/>
    <x v="2"/>
    <x v="1"/>
    <x v="0"/>
    <n v="55621268"/>
    <m/>
    <s v="Dimitriorsoni@gmail.com"/>
    <x v="1"/>
  </r>
  <r>
    <s v="DORFMAN"/>
    <s v="CAPUCINE "/>
    <x v="0"/>
    <x v="1"/>
    <x v="0"/>
    <x v="0"/>
    <m/>
    <m/>
    <s v="noelie.mesange@free.fr"/>
    <x v="0"/>
  </r>
  <r>
    <s v="DUPUIS"/>
    <s v="Raphaël"/>
    <x v="2"/>
    <x v="1"/>
    <x v="1"/>
    <x v="5"/>
    <n v="55781949"/>
    <s v="cimes19@gmail.com"/>
    <s v="evisis.lisael@gmail.com"/>
    <x v="0"/>
  </r>
  <r>
    <s v="GUIZANI "/>
    <s v="Elias"/>
    <x v="0"/>
    <x v="1"/>
    <x v="1"/>
    <x v="4"/>
    <m/>
    <s v="asnc.grimpe.fsgt93@gmail.com"/>
    <s v="guizben@hotmail.fr"/>
    <x v="0"/>
  </r>
  <r>
    <s v="Gunduz"/>
    <s v="Muhammed"/>
    <x v="1"/>
    <x v="1"/>
    <x v="1"/>
    <x v="6"/>
    <n v="55574596"/>
    <s v="sidi.flooder@gmail.com"/>
    <s v="gunduz.pro01@gmail.com"/>
    <x v="0"/>
  </r>
  <r>
    <s v="HAFEZ"/>
    <s v="Lilou"/>
    <x v="2"/>
    <x v="1"/>
    <x v="0"/>
    <x v="7"/>
    <n v="55621393"/>
    <m/>
    <s v="lilou.hafez@gmail.com"/>
    <x v="0"/>
  </r>
  <r>
    <s v="Herman"/>
    <s v="Camille"/>
    <x v="1"/>
    <x v="1"/>
    <x v="1"/>
    <x v="0"/>
    <n v="55699326"/>
    <m/>
    <s v="camille.herman94@gmail.com"/>
    <x v="0"/>
  </r>
  <r>
    <s v="Honore "/>
    <s v="Gaspard "/>
    <x v="0"/>
    <x v="1"/>
    <x v="1"/>
    <x v="0"/>
    <m/>
    <m/>
    <m/>
    <x v="0"/>
  </r>
  <r>
    <s v="HORJA"/>
    <s v="MARIA"/>
    <x v="0"/>
    <x v="0"/>
    <x v="0"/>
    <x v="2"/>
    <n v="664107"/>
    <s v="alainnicole.leveque@gmail.com"/>
    <m/>
    <x v="0"/>
  </r>
  <r>
    <s v="Huguet"/>
    <s v="Clara"/>
    <x v="1"/>
    <x v="2"/>
    <x v="0"/>
    <x v="0"/>
    <m/>
    <m/>
    <m/>
    <x v="0"/>
  </r>
  <r>
    <s v="KANOUTE"/>
    <s v="Coumba"/>
    <x v="0"/>
    <x v="1"/>
    <x v="0"/>
    <x v="5"/>
    <n v="55652856"/>
    <s v="cimes19@gmail.com"/>
    <s v="florine.florine@gmail.com"/>
    <x v="0"/>
  </r>
  <r>
    <s v="Boyer"/>
    <s v="Lucie"/>
    <x v="1"/>
    <x v="2"/>
    <x v="0"/>
    <x v="1"/>
    <m/>
    <s v="escalade@usivry.org"/>
    <m/>
    <x v="0"/>
  </r>
  <r>
    <s v="LANGLOIS"/>
    <s v="KLEMENCE"/>
    <x v="0"/>
    <x v="1"/>
    <x v="0"/>
    <x v="2"/>
    <n v="664503"/>
    <s v="alainnicole.leveque@gmail.com"/>
    <m/>
    <x v="0"/>
  </r>
  <r>
    <s v="Largeteau"/>
    <s v="Étienne "/>
    <x v="1"/>
    <x v="0"/>
    <x v="1"/>
    <x v="0"/>
    <m/>
    <m/>
    <s v="etienne.largeteau@gmail.com"/>
    <x v="0"/>
  </r>
  <r>
    <s v="Lathuillère"/>
    <s v="Colin"/>
    <x v="1"/>
    <x v="1"/>
    <x v="1"/>
    <x v="0"/>
    <n v="55743005"/>
    <s v="usfescalade@gmail.com"/>
    <s v="colin.320.marius@gmail.com"/>
    <x v="0"/>
  </r>
  <r>
    <s v="LIM"/>
    <s v="stephanie"/>
    <x v="0"/>
    <x v="1"/>
    <x v="0"/>
    <x v="2"/>
    <n v="55513538"/>
    <s v="alainnicole.leveque@gmail.com"/>
    <m/>
    <x v="0"/>
  </r>
  <r>
    <s v="LIM"/>
    <s v="MELANIE"/>
    <x v="1"/>
    <x v="1"/>
    <x v="0"/>
    <x v="2"/>
    <n v="55632303"/>
    <s v="alainnicole.leveque@gmail.com"/>
    <m/>
    <x v="0"/>
  </r>
  <r>
    <s v="M'bodj"/>
    <s v="Hawa"/>
    <x v="0"/>
    <x v="0"/>
    <x v="0"/>
    <x v="0"/>
    <m/>
    <m/>
    <m/>
    <x v="0"/>
  </r>
  <r>
    <s v="MARCHAND"/>
    <s v="Selena"/>
    <x v="2"/>
    <x v="1"/>
    <x v="0"/>
    <x v="7"/>
    <m/>
    <m/>
    <m/>
    <x v="0"/>
  </r>
  <r>
    <s v="MENDES"/>
    <s v="Arthur"/>
    <x v="1"/>
    <x v="2"/>
    <x v="1"/>
    <x v="7"/>
    <n v="55621517"/>
    <m/>
    <s v="arthursednem@gmail.com"/>
    <x v="0"/>
  </r>
  <r>
    <s v="MERLAND"/>
    <s v="Anna"/>
    <x v="0"/>
    <x v="2"/>
    <x v="0"/>
    <x v="5"/>
    <n v="55644360"/>
    <s v="cimes19@gmail.com"/>
    <s v="mathilde.poupard@gmail.com"/>
    <x v="0"/>
  </r>
  <r>
    <s v="MERMAZ"/>
    <s v="Victor"/>
    <x v="2"/>
    <x v="1"/>
    <x v="1"/>
    <x v="0"/>
    <n v="55699276"/>
    <s v="usfescalade@gmail.com"/>
    <s v="vic.mermaz@gmail.com"/>
    <x v="0"/>
  </r>
  <r>
    <s v="Mostefaoui "/>
    <s v="Waïss "/>
    <x v="0"/>
    <x v="0"/>
    <x v="1"/>
    <x v="0"/>
    <m/>
    <s v="brunobescalade@gmail.com"/>
    <s v="waissou2005@gmail.com"/>
    <x v="1"/>
  </r>
  <r>
    <s v="Mostefaoui "/>
    <s v="Sarah "/>
    <x v="0"/>
    <x v="0"/>
    <x v="0"/>
    <x v="0"/>
    <m/>
    <s v="brunobescalade@gmail.com"/>
    <s v="Sarounette2005@outlook.fr"/>
    <x v="1"/>
  </r>
  <r>
    <s v="Mounjeddine"/>
    <s v="Lina"/>
    <x v="1"/>
    <x v="2"/>
    <x v="0"/>
    <x v="2"/>
    <m/>
    <m/>
    <m/>
    <x v="0"/>
  </r>
  <r>
    <s v="Nhoybouakong-Sitbon"/>
    <s v="Raoul"/>
    <x v="0"/>
    <x v="1"/>
    <x v="1"/>
    <x v="1"/>
    <m/>
    <s v="escalade@usivry.org"/>
    <m/>
    <x v="0"/>
  </r>
  <r>
    <s v="Pradal"/>
    <s v="Paul"/>
    <x v="0"/>
    <x v="1"/>
    <x v="1"/>
    <x v="4"/>
    <n v="681400"/>
    <s v="asnc.grimpe.fsgt93@gmail.com"/>
    <s v="Pradal.paul@gmail.com"/>
    <x v="0"/>
  </r>
  <r>
    <s v="Ramos"/>
    <s v="Marie"/>
    <x v="2"/>
    <x v="1"/>
    <x v="0"/>
    <x v="2"/>
    <n v="683390"/>
    <s v="alainnicole.leveque@gmail.com"/>
    <m/>
    <x v="0"/>
  </r>
  <r>
    <s v="ramos"/>
    <s v="antoine"/>
    <x v="0"/>
    <x v="1"/>
    <x v="1"/>
    <x v="2"/>
    <n v="674067"/>
    <s v="alainnicole.leveque@gmail.com"/>
    <m/>
    <x v="0"/>
  </r>
  <r>
    <s v="RANNOU"/>
    <s v="KATELL"/>
    <x v="0"/>
    <x v="0"/>
    <x v="0"/>
    <x v="8"/>
    <n v="55569728"/>
    <m/>
    <s v="0682480430@orange.fr"/>
    <x v="0"/>
  </r>
  <r>
    <s v="REVERTE"/>
    <s v="Léo"/>
    <x v="2"/>
    <x v="2"/>
    <x v="1"/>
    <x v="5"/>
    <n v="55781811"/>
    <s v="cimes19@gmail.com"/>
    <s v="benoit_reverte@yahoo.com"/>
    <x v="0"/>
  </r>
  <r>
    <s v="SAKHO"/>
    <s v="SIDY"/>
    <x v="2"/>
    <x v="1"/>
    <x v="1"/>
    <x v="2"/>
    <n v="666810"/>
    <s v="alainnicole.leveque@gmail.com"/>
    <m/>
    <x v="1"/>
  </r>
  <r>
    <s v="Scheeres"/>
    <s v="Raphael"/>
    <x v="2"/>
    <x v="1"/>
    <x v="1"/>
    <x v="4"/>
    <m/>
    <s v="bruno.vovard@gmail.com"/>
    <s v="sandrine.bouhnik@free.fr"/>
    <x v="0"/>
  </r>
  <r>
    <s v="Scholtès "/>
    <s v="Maxime"/>
    <x v="2"/>
    <x v="1"/>
    <x v="1"/>
    <x v="4"/>
    <m/>
    <s v="bruno.vovard@gmail.com"/>
    <s v="vescholtes@gmail.com"/>
    <x v="0"/>
  </r>
  <r>
    <s v="VELLEINE "/>
    <s v="Alexis"/>
    <x v="1"/>
    <x v="0"/>
    <x v="1"/>
    <x v="3"/>
    <m/>
    <s v="initiateur.escaladegtd@gmail.com"/>
    <m/>
    <x v="0"/>
  </r>
  <r>
    <s v="Veziroglu"/>
    <s v="Birce"/>
    <x v="0"/>
    <x v="0"/>
    <x v="0"/>
    <x v="4"/>
    <m/>
    <m/>
    <m/>
    <x v="0"/>
  </r>
  <r>
    <s v="Vovard"/>
    <s v="Gabrielle"/>
    <x v="0"/>
    <x v="2"/>
    <x v="0"/>
    <x v="4"/>
    <n v="55506637"/>
    <s v="asnc.grimpe.fsgt93@gmail.com"/>
    <s v="bruno.vovard@free.fr"/>
    <x v="0"/>
  </r>
  <r>
    <m/>
    <m/>
    <x v="3"/>
    <x v="3"/>
    <x v="2"/>
    <x v="9"/>
    <m/>
    <m/>
    <m/>
    <x v="1"/>
  </r>
  <r>
    <m/>
    <m/>
    <x v="3"/>
    <x v="3"/>
    <x v="2"/>
    <x v="9"/>
    <m/>
    <m/>
    <m/>
    <x v="1"/>
  </r>
  <r>
    <m/>
    <m/>
    <x v="3"/>
    <x v="3"/>
    <x v="2"/>
    <x v="9"/>
    <m/>
    <m/>
    <m/>
    <x v="1"/>
  </r>
  <r>
    <m/>
    <m/>
    <x v="3"/>
    <x v="3"/>
    <x v="2"/>
    <x v="9"/>
    <m/>
    <m/>
    <m/>
    <x v="1"/>
  </r>
  <r>
    <m/>
    <m/>
    <x v="3"/>
    <x v="3"/>
    <x v="2"/>
    <x v="9"/>
    <m/>
    <m/>
    <m/>
    <x v="1"/>
  </r>
  <r>
    <m/>
    <m/>
    <x v="3"/>
    <x v="3"/>
    <x v="2"/>
    <x v="9"/>
    <m/>
    <m/>
    <m/>
    <x v="1"/>
  </r>
  <r>
    <m/>
    <m/>
    <x v="3"/>
    <x v="3"/>
    <x v="2"/>
    <x v="9"/>
    <m/>
    <m/>
    <m/>
    <x v="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8">
  <r>
    <x v="0"/>
    <x v="0"/>
    <s v="11-13"/>
    <x v="0"/>
    <x v="0"/>
    <x v="0"/>
    <n v="55777426"/>
    <m/>
    <m/>
    <x v="0"/>
    <n v="44"/>
    <n v="44"/>
    <n v="44"/>
    <n v="22"/>
    <m/>
    <m/>
    <m/>
    <m/>
    <m/>
    <m/>
    <m/>
    <m/>
    <m/>
    <m/>
    <m/>
    <m/>
    <m/>
    <m/>
    <m/>
    <m/>
    <m/>
    <m/>
    <m/>
    <m/>
    <m/>
    <n v="50"/>
    <n v="50"/>
    <m/>
    <n v="80"/>
    <m/>
    <m/>
    <m/>
    <n v="0"/>
    <n v="154"/>
    <n v="180"/>
    <n v="334"/>
  </r>
  <r>
    <x v="1"/>
    <x v="1"/>
    <s v="16-17"/>
    <x v="0"/>
    <x v="1"/>
    <x v="0"/>
    <m/>
    <s v="usfescalade@gmail.com"/>
    <s v="Yanis.aissaoui11@gmail.com"/>
    <x v="0"/>
    <n v="56"/>
    <n v="56"/>
    <n v="44"/>
    <n v="18"/>
    <n v="56"/>
    <m/>
    <m/>
    <m/>
    <m/>
    <m/>
    <m/>
    <m/>
    <m/>
    <m/>
    <m/>
    <m/>
    <m/>
    <m/>
    <m/>
    <m/>
    <m/>
    <m/>
    <m/>
    <m/>
    <m/>
    <n v="100"/>
    <m/>
    <n v="80"/>
    <n v="80"/>
    <n v="40"/>
    <n v="150"/>
    <n v="75"/>
    <n v="100"/>
    <n v="230"/>
    <n v="625"/>
    <n v="855"/>
  </r>
  <r>
    <x v="2"/>
    <x v="2"/>
    <s v="11-13"/>
    <x v="1"/>
    <x v="0"/>
    <x v="1"/>
    <m/>
    <s v="escalade@usivry.org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3"/>
    <x v="3"/>
    <s v="11-13"/>
    <x v="2"/>
    <x v="1"/>
    <x v="0"/>
    <m/>
    <m/>
    <s v="maelgrimpe@gmail.com"/>
    <x v="0"/>
    <n v="44"/>
    <n v="56"/>
    <n v="56"/>
    <n v="132"/>
    <n v="100"/>
    <n v="132"/>
    <n v="100"/>
    <n v="100"/>
    <n v="100"/>
    <n v="100"/>
    <n v="88"/>
    <n v="10"/>
    <m/>
    <m/>
    <m/>
    <m/>
    <m/>
    <m/>
    <m/>
    <m/>
    <m/>
    <m/>
    <m/>
    <m/>
    <m/>
    <n v="100"/>
    <n v="75"/>
    <n v="80"/>
    <n v="80"/>
    <n v="80"/>
    <n v="250"/>
    <n v="65"/>
    <n v="100"/>
    <n v="1018"/>
    <n v="830"/>
    <n v="1848"/>
  </r>
  <r>
    <x v="4"/>
    <x v="4"/>
    <s v="16-17"/>
    <x v="1"/>
    <x v="0"/>
    <x v="0"/>
    <m/>
    <s v="usfescalade@gmail.com"/>
    <s v="jberthierj@gmail.com"/>
    <x v="0"/>
    <n v="12"/>
    <n v="28"/>
    <n v="28"/>
    <n v="56"/>
    <n v="28"/>
    <m/>
    <m/>
    <m/>
    <m/>
    <m/>
    <m/>
    <m/>
    <m/>
    <m/>
    <m/>
    <m/>
    <m/>
    <m/>
    <m/>
    <m/>
    <m/>
    <m/>
    <m/>
    <m/>
    <m/>
    <n v="75"/>
    <n v="100"/>
    <n v="80"/>
    <n v="80"/>
    <n v="80"/>
    <n v="160"/>
    <n v="160"/>
    <n v="100"/>
    <n v="152"/>
    <n v="835"/>
    <n v="987"/>
  </r>
  <r>
    <x v="5"/>
    <x v="5"/>
    <s v="11-13"/>
    <x v="1"/>
    <x v="0"/>
    <x v="0"/>
    <n v="55743003"/>
    <m/>
    <s v="katiablaise94@gmail.com"/>
    <x v="0"/>
    <n v="56"/>
    <n v="56"/>
    <n v="44"/>
    <m/>
    <m/>
    <m/>
    <m/>
    <m/>
    <m/>
    <m/>
    <m/>
    <m/>
    <m/>
    <m/>
    <m/>
    <m/>
    <m/>
    <m/>
    <m/>
    <m/>
    <m/>
    <m/>
    <m/>
    <m/>
    <m/>
    <n v="50"/>
    <n v="75"/>
    <n v="80"/>
    <n v="80"/>
    <n v="40"/>
    <n v="100"/>
    <n v="140"/>
    <n v="100"/>
    <n v="156"/>
    <n v="665"/>
    <n v="821"/>
  </r>
  <r>
    <x v="6"/>
    <x v="6"/>
    <s v="14-15"/>
    <x v="0"/>
    <x v="1"/>
    <x v="2"/>
    <n v="665242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7"/>
    <x v="7"/>
    <s v="14-15"/>
    <x v="1"/>
    <x v="0"/>
    <x v="2"/>
    <n v="65681123"/>
    <s v="alainnicole.leveque@gmail.com"/>
    <m/>
    <x v="0"/>
    <n v="44"/>
    <n v="22"/>
    <n v="32"/>
    <n v="12"/>
    <n v="32"/>
    <n v="32"/>
    <n v="44"/>
    <n v="22"/>
    <m/>
    <m/>
    <m/>
    <m/>
    <m/>
    <m/>
    <m/>
    <m/>
    <m/>
    <m/>
    <m/>
    <m/>
    <m/>
    <m/>
    <m/>
    <m/>
    <m/>
    <m/>
    <m/>
    <m/>
    <m/>
    <m/>
    <m/>
    <n v="80"/>
    <n v="0"/>
    <n v="240"/>
    <n v="80"/>
    <n v="320"/>
  </r>
  <r>
    <x v="8"/>
    <x v="8"/>
    <s v="14-15"/>
    <x v="1"/>
    <x v="0"/>
    <x v="2"/>
    <n v="662308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9"/>
    <x v="9"/>
    <s v="16-17"/>
    <x v="1"/>
    <x v="1"/>
    <x v="3"/>
    <m/>
    <s v="initiateur.escaladegtd@gmail.com"/>
    <m/>
    <x v="0"/>
    <n v="56"/>
    <n v="56"/>
    <n v="24"/>
    <n v="30"/>
    <n v="44"/>
    <n v="24"/>
    <n v="56"/>
    <n v="88"/>
    <n v="88"/>
    <m/>
    <m/>
    <m/>
    <m/>
    <m/>
    <m/>
    <m/>
    <m/>
    <m/>
    <m/>
    <m/>
    <m/>
    <m/>
    <m/>
    <m/>
    <m/>
    <n v="75"/>
    <m/>
    <n v="80"/>
    <n v="80"/>
    <m/>
    <n v="150"/>
    <m/>
    <n v="0"/>
    <n v="466"/>
    <n v="385"/>
    <n v="851"/>
  </r>
  <r>
    <x v="10"/>
    <x v="10"/>
    <s v="14-15"/>
    <x v="2"/>
    <x v="1"/>
    <x v="1"/>
    <m/>
    <s v="escalade@usivry.org"/>
    <m/>
    <x v="0"/>
    <n v="88"/>
    <n v="56"/>
    <n v="40"/>
    <n v="100"/>
    <n v="40"/>
    <n v="132"/>
    <n v="56"/>
    <n v="56"/>
    <n v="88"/>
    <n v="30"/>
    <m/>
    <m/>
    <m/>
    <m/>
    <m/>
    <m/>
    <m/>
    <m/>
    <m/>
    <m/>
    <m/>
    <m/>
    <m/>
    <m/>
    <m/>
    <n v="100"/>
    <n v="100"/>
    <m/>
    <m/>
    <m/>
    <m/>
    <m/>
    <n v="0"/>
    <n v="686"/>
    <n v="200"/>
    <n v="886"/>
  </r>
  <r>
    <x v="11"/>
    <x v="11"/>
    <s v="14-15"/>
    <x v="1"/>
    <x v="1"/>
    <x v="1"/>
    <m/>
    <s v="escalade@usivry.org"/>
    <m/>
    <x v="0"/>
    <n v="44"/>
    <n v="5"/>
    <n v="22"/>
    <n v="28"/>
    <n v="28"/>
    <n v="44"/>
    <n v="22"/>
    <m/>
    <m/>
    <m/>
    <m/>
    <m/>
    <m/>
    <m/>
    <m/>
    <m/>
    <m/>
    <m/>
    <m/>
    <m/>
    <m/>
    <m/>
    <m/>
    <m/>
    <m/>
    <n v="50"/>
    <n v="50"/>
    <m/>
    <n v="80"/>
    <m/>
    <m/>
    <m/>
    <n v="0"/>
    <n v="193"/>
    <n v="180"/>
    <n v="373"/>
  </r>
  <r>
    <x v="12"/>
    <x v="12"/>
    <s v="11-13"/>
    <x v="1"/>
    <x v="1"/>
    <x v="0"/>
    <m/>
    <m/>
    <m/>
    <x v="0"/>
    <n v="44"/>
    <n v="16"/>
    <m/>
    <m/>
    <m/>
    <m/>
    <m/>
    <m/>
    <m/>
    <m/>
    <m/>
    <m/>
    <m/>
    <m/>
    <m/>
    <m/>
    <m/>
    <m/>
    <m/>
    <m/>
    <m/>
    <m/>
    <m/>
    <m/>
    <m/>
    <n v="50"/>
    <m/>
    <m/>
    <m/>
    <m/>
    <n v="100"/>
    <m/>
    <n v="0"/>
    <n v="60"/>
    <n v="150"/>
    <n v="210"/>
  </r>
  <r>
    <x v="13"/>
    <x v="13"/>
    <s v="16-17"/>
    <x v="0"/>
    <x v="0"/>
    <x v="0"/>
    <n v="55504043"/>
    <s v="usfescalade@gmail.com"/>
    <s v="soline06@free.fr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4"/>
    <x v="14"/>
    <s v="11-13"/>
    <x v="0"/>
    <x v="1"/>
    <x v="0"/>
    <m/>
    <s v="Virginiepuchaux@yahoo.fr"/>
    <s v="Virginiepuchaux@yahoo.fr"/>
    <x v="0"/>
    <n v="44"/>
    <m/>
    <m/>
    <m/>
    <m/>
    <m/>
    <m/>
    <m/>
    <m/>
    <m/>
    <m/>
    <m/>
    <m/>
    <m/>
    <m/>
    <m/>
    <m/>
    <m/>
    <m/>
    <m/>
    <m/>
    <m/>
    <m/>
    <m/>
    <m/>
    <n v="75"/>
    <m/>
    <m/>
    <n v="80"/>
    <m/>
    <m/>
    <m/>
    <n v="0"/>
    <n v="44"/>
    <n v="155"/>
    <n v="199"/>
  </r>
  <r>
    <x v="15"/>
    <x v="15"/>
    <s v="11-13"/>
    <x v="0"/>
    <x v="0"/>
    <x v="4"/>
    <m/>
    <s v="bruno.vovard@gmail.com"/>
    <s v="carlasophiepinto@gmail.com"/>
    <x v="0"/>
    <n v="4"/>
    <m/>
    <m/>
    <m/>
    <m/>
    <m/>
    <m/>
    <m/>
    <m/>
    <m/>
    <m/>
    <m/>
    <m/>
    <m/>
    <m/>
    <m/>
    <m/>
    <m/>
    <m/>
    <m/>
    <m/>
    <m/>
    <m/>
    <m/>
    <m/>
    <n v="50"/>
    <n v="75"/>
    <m/>
    <n v="80"/>
    <n v="80"/>
    <n v="250"/>
    <n v="170"/>
    <n v="100"/>
    <n v="4"/>
    <n v="805"/>
    <n v="809"/>
  </r>
  <r>
    <x v="16"/>
    <x v="16"/>
    <s v="11-13"/>
    <x v="1"/>
    <x v="0"/>
    <x v="2"/>
    <n v="664107"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7"/>
    <x v="17"/>
    <s v="11-13"/>
    <x v="1"/>
    <x v="0"/>
    <x v="0"/>
    <n v="55743002"/>
    <s v="usfescalade@gmail.com"/>
    <s v="ambreria@sfr.fr"/>
    <x v="0"/>
    <n v="56"/>
    <n v="44"/>
    <n v="56"/>
    <n v="44"/>
    <m/>
    <m/>
    <m/>
    <m/>
    <m/>
    <m/>
    <m/>
    <m/>
    <m/>
    <m/>
    <m/>
    <m/>
    <m/>
    <m/>
    <m/>
    <m/>
    <m/>
    <m/>
    <m/>
    <m/>
    <m/>
    <n v="50"/>
    <n v="75"/>
    <m/>
    <n v="80"/>
    <m/>
    <n v="250"/>
    <n v="210"/>
    <n v="0"/>
    <n v="200"/>
    <n v="665"/>
    <n v="865"/>
  </r>
  <r>
    <x v="18"/>
    <x v="18"/>
    <s v="11-13"/>
    <x v="0"/>
    <x v="1"/>
    <x v="0"/>
    <m/>
    <m/>
    <s v="mdevannepetit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19"/>
    <x v="19"/>
    <s v="14-15"/>
    <x v="1"/>
    <x v="1"/>
    <x v="2"/>
    <n v="664106"/>
    <s v="alainnicole.leveque@gmail.com"/>
    <m/>
    <x v="0"/>
    <n v="44"/>
    <n v="44"/>
    <n v="44"/>
    <n v="44"/>
    <n v="44"/>
    <n v="44"/>
    <n v="44"/>
    <m/>
    <m/>
    <m/>
    <m/>
    <m/>
    <m/>
    <m/>
    <m/>
    <m/>
    <m/>
    <m/>
    <m/>
    <m/>
    <m/>
    <m/>
    <m/>
    <m/>
    <m/>
    <m/>
    <m/>
    <m/>
    <m/>
    <m/>
    <n v="150"/>
    <n v="65"/>
    <n v="0"/>
    <n v="308"/>
    <n v="215"/>
    <n v="523"/>
  </r>
  <r>
    <x v="20"/>
    <x v="10"/>
    <s v="16-17"/>
    <x v="2"/>
    <x v="1"/>
    <x v="0"/>
    <n v="55621268"/>
    <m/>
    <s v="Dimitriorsoni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21"/>
    <x v="20"/>
    <s v="11-13"/>
    <x v="1"/>
    <x v="0"/>
    <x v="0"/>
    <m/>
    <m/>
    <s v="noelie.mesange@free.fr"/>
    <x v="0"/>
    <n v="22"/>
    <n v="22"/>
    <n v="22"/>
    <n v="28"/>
    <n v="16"/>
    <n v="22"/>
    <n v="22"/>
    <m/>
    <m/>
    <m/>
    <m/>
    <m/>
    <m/>
    <m/>
    <m/>
    <m/>
    <m/>
    <m/>
    <m/>
    <m/>
    <m/>
    <m/>
    <m/>
    <m/>
    <m/>
    <n v="50"/>
    <n v="75"/>
    <n v="80"/>
    <m/>
    <n v="80"/>
    <m/>
    <m/>
    <n v="0"/>
    <n v="154"/>
    <n v="285"/>
    <n v="439"/>
  </r>
  <r>
    <x v="22"/>
    <x v="21"/>
    <s v="14-15"/>
    <x v="1"/>
    <x v="1"/>
    <x v="5"/>
    <n v="55781949"/>
    <s v="cimes19@gmail.com"/>
    <s v="evisis.lisael@gmail.com"/>
    <x v="0"/>
    <n v="56"/>
    <n v="16"/>
    <n v="44"/>
    <n v="20"/>
    <m/>
    <m/>
    <m/>
    <m/>
    <m/>
    <m/>
    <m/>
    <m/>
    <m/>
    <m/>
    <m/>
    <m/>
    <m/>
    <m/>
    <m/>
    <m/>
    <m/>
    <m/>
    <m/>
    <m/>
    <m/>
    <n v="100"/>
    <n v="100"/>
    <n v="80"/>
    <n v="80"/>
    <n v="80"/>
    <n v="250"/>
    <n v="170"/>
    <n v="100"/>
    <n v="136"/>
    <n v="960"/>
    <n v="1096"/>
  </r>
  <r>
    <x v="23"/>
    <x v="22"/>
    <s v="11-13"/>
    <x v="1"/>
    <x v="1"/>
    <x v="4"/>
    <m/>
    <s v="asnc.grimpe.fsgt93@gmail.com"/>
    <s v="guizben@hotmail.fr"/>
    <x v="0"/>
    <n v="4"/>
    <n v="6"/>
    <n v="1"/>
    <n v="44"/>
    <n v="44"/>
    <n v="32"/>
    <m/>
    <m/>
    <m/>
    <m/>
    <m/>
    <m/>
    <m/>
    <m/>
    <m/>
    <m/>
    <m/>
    <m/>
    <m/>
    <m/>
    <m/>
    <m/>
    <m/>
    <m/>
    <m/>
    <n v="50"/>
    <m/>
    <m/>
    <m/>
    <m/>
    <m/>
    <m/>
    <n v="0"/>
    <n v="131"/>
    <n v="50"/>
    <n v="181"/>
  </r>
  <r>
    <x v="24"/>
    <x v="23"/>
    <s v="16-17"/>
    <x v="1"/>
    <x v="1"/>
    <x v="6"/>
    <n v="55574596"/>
    <s v="sidi.flooder@gmail.com"/>
    <s v="gunduz.pro01@gmail.com"/>
    <x v="0"/>
    <n v="24"/>
    <n v="88"/>
    <n v="56"/>
    <n v="24"/>
    <n v="40"/>
    <n v="56"/>
    <n v="24"/>
    <n v="56"/>
    <n v="24"/>
    <m/>
    <m/>
    <m/>
    <m/>
    <m/>
    <m/>
    <m/>
    <m/>
    <m/>
    <m/>
    <m/>
    <m/>
    <m/>
    <m/>
    <m/>
    <m/>
    <n v="100"/>
    <n v="75"/>
    <n v="80"/>
    <n v="80"/>
    <m/>
    <n v="150"/>
    <n v="110"/>
    <n v="100"/>
    <n v="392"/>
    <n v="695"/>
    <n v="1087"/>
  </r>
  <r>
    <x v="25"/>
    <x v="24"/>
    <s v="14-15"/>
    <x v="1"/>
    <x v="0"/>
    <x v="7"/>
    <n v="55621393"/>
    <m/>
    <s v="lilou.hafez@gmail.com"/>
    <x v="0"/>
    <n v="15"/>
    <n v="88"/>
    <n v="16"/>
    <n v="56"/>
    <n v="16"/>
    <n v="44"/>
    <n v="10"/>
    <m/>
    <m/>
    <m/>
    <m/>
    <m/>
    <m/>
    <m/>
    <m/>
    <m/>
    <m/>
    <m/>
    <m/>
    <m/>
    <m/>
    <m/>
    <m/>
    <m/>
    <m/>
    <n v="75"/>
    <m/>
    <m/>
    <m/>
    <m/>
    <n v="150"/>
    <m/>
    <n v="0"/>
    <n v="245"/>
    <n v="225"/>
    <n v="470"/>
  </r>
  <r>
    <x v="26"/>
    <x v="25"/>
    <s v="16-17"/>
    <x v="1"/>
    <x v="1"/>
    <x v="0"/>
    <n v="55699326"/>
    <m/>
    <s v="camille.herman94@gmail.com"/>
    <x v="0"/>
    <n v="48"/>
    <n v="56"/>
    <n v="56"/>
    <n v="56"/>
    <n v="56"/>
    <n v="88"/>
    <n v="56"/>
    <n v="24"/>
    <n v="44"/>
    <n v="44"/>
    <m/>
    <m/>
    <m/>
    <m/>
    <m/>
    <m/>
    <m/>
    <m/>
    <m/>
    <m/>
    <m/>
    <m/>
    <m/>
    <m/>
    <m/>
    <m/>
    <m/>
    <n v="80"/>
    <m/>
    <m/>
    <n v="250"/>
    <n v="85"/>
    <n v="0"/>
    <n v="528"/>
    <n v="415"/>
    <n v="943"/>
  </r>
  <r>
    <x v="27"/>
    <x v="26"/>
    <s v="11-13"/>
    <x v="1"/>
    <x v="1"/>
    <x v="0"/>
    <m/>
    <m/>
    <m/>
    <x v="0"/>
    <n v="4"/>
    <m/>
    <m/>
    <m/>
    <m/>
    <m/>
    <m/>
    <m/>
    <m/>
    <m/>
    <m/>
    <m/>
    <m/>
    <m/>
    <m/>
    <m/>
    <m/>
    <m/>
    <m/>
    <m/>
    <m/>
    <m/>
    <m/>
    <m/>
    <m/>
    <n v="75"/>
    <m/>
    <m/>
    <n v="80"/>
    <m/>
    <m/>
    <m/>
    <n v="0"/>
    <n v="4"/>
    <n v="155"/>
    <n v="159"/>
  </r>
  <r>
    <x v="28"/>
    <x v="27"/>
    <s v="11-13"/>
    <x v="0"/>
    <x v="0"/>
    <x v="2"/>
    <n v="664107"/>
    <s v="alainnicole.leveque@gmail.com"/>
    <m/>
    <x v="0"/>
    <n v="44"/>
    <n v="44"/>
    <n v="44"/>
    <n v="44"/>
    <n v="44"/>
    <n v="44"/>
    <n v="44"/>
    <n v="44"/>
    <m/>
    <m/>
    <m/>
    <m/>
    <m/>
    <m/>
    <m/>
    <m/>
    <m/>
    <m/>
    <m/>
    <m/>
    <m/>
    <m/>
    <m/>
    <m/>
    <m/>
    <n v="75"/>
    <n v="50"/>
    <n v="40"/>
    <n v="80"/>
    <n v="80"/>
    <n v="100"/>
    <n v="160"/>
    <n v="100"/>
    <n v="352"/>
    <n v="685"/>
    <n v="1037"/>
  </r>
  <r>
    <x v="29"/>
    <x v="28"/>
    <s v="16-17"/>
    <x v="2"/>
    <x v="0"/>
    <x v="0"/>
    <m/>
    <m/>
    <m/>
    <x v="0"/>
    <n v="44"/>
    <n v="30"/>
    <n v="3"/>
    <n v="44"/>
    <n v="44"/>
    <n v="44"/>
    <m/>
    <m/>
    <m/>
    <m/>
    <m/>
    <m/>
    <m/>
    <m/>
    <m/>
    <m/>
    <m/>
    <m/>
    <m/>
    <m/>
    <m/>
    <m/>
    <m/>
    <m/>
    <m/>
    <n v="75"/>
    <m/>
    <n v="80"/>
    <n v="80"/>
    <n v="80"/>
    <n v="250"/>
    <n v="95"/>
    <n v="100"/>
    <n v="209"/>
    <n v="760"/>
    <n v="969"/>
  </r>
  <r>
    <x v="30"/>
    <x v="29"/>
    <s v="11-13"/>
    <x v="1"/>
    <x v="0"/>
    <x v="5"/>
    <n v="55652856"/>
    <s v="cimes19@gmail.com"/>
    <s v="florine.florine@gmail.com"/>
    <x v="0"/>
    <n v="8"/>
    <n v="44"/>
    <n v="44"/>
    <n v="44"/>
    <n v="4"/>
    <m/>
    <m/>
    <m/>
    <m/>
    <m/>
    <m/>
    <m/>
    <m/>
    <m/>
    <m/>
    <m/>
    <m/>
    <m/>
    <m/>
    <m/>
    <m/>
    <m/>
    <m/>
    <m/>
    <m/>
    <n v="50"/>
    <m/>
    <n v="40"/>
    <n v="80"/>
    <m/>
    <m/>
    <n v="170"/>
    <n v="0"/>
    <n v="144"/>
    <n v="340"/>
    <n v="484"/>
  </r>
  <r>
    <x v="31"/>
    <x v="30"/>
    <s v="16-17"/>
    <x v="2"/>
    <x v="0"/>
    <x v="1"/>
    <m/>
    <s v="escalade@usivry.org"/>
    <m/>
    <x v="0"/>
    <n v="56"/>
    <n v="88"/>
    <n v="88"/>
    <n v="88"/>
    <n v="100"/>
    <n v="88"/>
    <n v="100"/>
    <n v="132"/>
    <m/>
    <m/>
    <m/>
    <m/>
    <m/>
    <m/>
    <m/>
    <m/>
    <m/>
    <m/>
    <m/>
    <m/>
    <m/>
    <m/>
    <m/>
    <m/>
    <m/>
    <n v="100"/>
    <n v="100"/>
    <n v="80"/>
    <n v="80"/>
    <n v="80"/>
    <n v="250"/>
    <n v="210"/>
    <n v="100"/>
    <n v="740"/>
    <n v="1000"/>
    <n v="1740"/>
  </r>
  <r>
    <x v="32"/>
    <x v="31"/>
    <s v="11-13"/>
    <x v="1"/>
    <x v="0"/>
    <x v="2"/>
    <n v="664503"/>
    <s v="alainnicole.leveque@gmail.com"/>
    <m/>
    <x v="0"/>
    <n v="44"/>
    <n v="44"/>
    <n v="12"/>
    <n v="44"/>
    <n v="22"/>
    <n v="16"/>
    <n v="56"/>
    <n v="32"/>
    <n v="44"/>
    <n v="56"/>
    <n v="56"/>
    <n v="56"/>
    <n v="44"/>
    <m/>
    <m/>
    <m/>
    <m/>
    <m/>
    <m/>
    <m/>
    <m/>
    <m/>
    <m/>
    <m/>
    <m/>
    <m/>
    <m/>
    <m/>
    <m/>
    <n v="80"/>
    <n v="100"/>
    <n v="75"/>
    <n v="0"/>
    <n v="526"/>
    <n v="255"/>
    <n v="781"/>
  </r>
  <r>
    <x v="33"/>
    <x v="32"/>
    <s v="16-17"/>
    <x v="0"/>
    <x v="1"/>
    <x v="0"/>
    <m/>
    <m/>
    <s v="etienne.largeteau@gmail.com"/>
    <x v="0"/>
    <n v="56"/>
    <n v="56"/>
    <n v="44"/>
    <n v="24"/>
    <m/>
    <m/>
    <m/>
    <m/>
    <m/>
    <m/>
    <m/>
    <m/>
    <m/>
    <m/>
    <m/>
    <m/>
    <m/>
    <m/>
    <m/>
    <m/>
    <m/>
    <m/>
    <m/>
    <m/>
    <m/>
    <n v="75"/>
    <m/>
    <n v="80"/>
    <n v="80"/>
    <n v="80"/>
    <n v="150"/>
    <n v="110"/>
    <n v="100"/>
    <n v="180"/>
    <n v="675"/>
    <n v="855"/>
  </r>
  <r>
    <x v="34"/>
    <x v="33"/>
    <s v="16-17"/>
    <x v="1"/>
    <x v="1"/>
    <x v="0"/>
    <n v="55743005"/>
    <s v="usfescalade@gmail.com"/>
    <s v="colin.320.marius@gmail.com"/>
    <x v="0"/>
    <n v="28"/>
    <n v="28"/>
    <n v="44"/>
    <m/>
    <m/>
    <m/>
    <m/>
    <m/>
    <m/>
    <m/>
    <m/>
    <m/>
    <m/>
    <m/>
    <m/>
    <m/>
    <m/>
    <m/>
    <m/>
    <m/>
    <m/>
    <m/>
    <m/>
    <m/>
    <m/>
    <m/>
    <m/>
    <n v="80"/>
    <n v="80"/>
    <n v="80"/>
    <n v="250"/>
    <n v="120"/>
    <n v="0"/>
    <n v="100"/>
    <n v="610"/>
    <n v="710"/>
  </r>
  <r>
    <x v="35"/>
    <x v="34"/>
    <s v="11-13"/>
    <x v="1"/>
    <x v="0"/>
    <x v="2"/>
    <n v="55513538"/>
    <s v="alainnicole.leveque@gmail.com"/>
    <m/>
    <x v="0"/>
    <n v="44"/>
    <n v="44"/>
    <n v="44"/>
    <n v="44"/>
    <n v="44"/>
    <n v="44"/>
    <n v="44"/>
    <m/>
    <m/>
    <m/>
    <m/>
    <m/>
    <m/>
    <m/>
    <m/>
    <m/>
    <m/>
    <m/>
    <m/>
    <m/>
    <m/>
    <m/>
    <m/>
    <m/>
    <m/>
    <n v="75"/>
    <m/>
    <m/>
    <m/>
    <m/>
    <m/>
    <n v="55"/>
    <n v="0"/>
    <n v="308"/>
    <n v="130"/>
    <n v="438"/>
  </r>
  <r>
    <x v="35"/>
    <x v="35"/>
    <s v="16-17"/>
    <x v="1"/>
    <x v="0"/>
    <x v="2"/>
    <n v="55632303"/>
    <s v="alainnicole.leveque@gmail.com"/>
    <m/>
    <x v="0"/>
    <n v="44"/>
    <n v="44"/>
    <n v="12"/>
    <n v="44"/>
    <n v="44"/>
    <n v="44"/>
    <n v="22"/>
    <m/>
    <m/>
    <m/>
    <m/>
    <m/>
    <m/>
    <m/>
    <m/>
    <m/>
    <m/>
    <m/>
    <m/>
    <m/>
    <m/>
    <m/>
    <m/>
    <m/>
    <m/>
    <n v="75"/>
    <m/>
    <m/>
    <m/>
    <m/>
    <m/>
    <n v="140"/>
    <n v="0"/>
    <n v="254"/>
    <n v="215"/>
    <n v="469"/>
  </r>
  <r>
    <x v="36"/>
    <x v="36"/>
    <s v="11-13"/>
    <x v="0"/>
    <x v="0"/>
    <x v="0"/>
    <m/>
    <m/>
    <m/>
    <x v="0"/>
    <n v="44"/>
    <n v="44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110"/>
    <n v="0"/>
    <n v="110"/>
  </r>
  <r>
    <x v="37"/>
    <x v="37"/>
    <s v="14-15"/>
    <x v="1"/>
    <x v="0"/>
    <x v="7"/>
    <m/>
    <m/>
    <m/>
    <x v="0"/>
    <n v="28"/>
    <n v="30"/>
    <n v="56"/>
    <n v="88"/>
    <n v="56"/>
    <n v="24"/>
    <m/>
    <m/>
    <m/>
    <m/>
    <m/>
    <m/>
    <m/>
    <m/>
    <m/>
    <m/>
    <m/>
    <m/>
    <m/>
    <m/>
    <m/>
    <m/>
    <m/>
    <m/>
    <m/>
    <n v="75"/>
    <n v="75"/>
    <n v="80"/>
    <n v="80"/>
    <n v="80"/>
    <n v="250"/>
    <n v="80"/>
    <n v="100"/>
    <n v="282"/>
    <n v="820"/>
    <n v="1102"/>
  </r>
  <r>
    <x v="38"/>
    <x v="38"/>
    <s v="16-17"/>
    <x v="2"/>
    <x v="1"/>
    <x v="7"/>
    <n v="55621517"/>
    <m/>
    <s v="arthursednem@gmail.com"/>
    <x v="0"/>
    <n v="88"/>
    <n v="88"/>
    <n v="88"/>
    <n v="100"/>
    <n v="40"/>
    <n v="100"/>
    <n v="100"/>
    <n v="100"/>
    <n v="24"/>
    <m/>
    <m/>
    <m/>
    <m/>
    <m/>
    <m/>
    <m/>
    <m/>
    <m/>
    <m/>
    <m/>
    <m/>
    <m/>
    <m/>
    <m/>
    <m/>
    <n v="100"/>
    <m/>
    <m/>
    <m/>
    <m/>
    <n v="250"/>
    <m/>
    <n v="0"/>
    <n v="728"/>
    <n v="350"/>
    <n v="1078"/>
  </r>
  <r>
    <x v="39"/>
    <x v="39"/>
    <s v="11-13"/>
    <x v="2"/>
    <x v="0"/>
    <x v="5"/>
    <n v="55644360"/>
    <s v="cimes19@gmail.com"/>
    <s v="mathilde.poupard@gmail.com"/>
    <x v="0"/>
    <n v="16"/>
    <n v="56"/>
    <n v="56"/>
    <n v="44"/>
    <n v="56"/>
    <n v="24"/>
    <n v="44"/>
    <n v="56"/>
    <n v="56"/>
    <m/>
    <m/>
    <m/>
    <m/>
    <m/>
    <m/>
    <m/>
    <m/>
    <m/>
    <m/>
    <m/>
    <m/>
    <m/>
    <m/>
    <m/>
    <m/>
    <n v="100"/>
    <n v="100"/>
    <n v="80"/>
    <n v="80"/>
    <n v="80"/>
    <n v="250"/>
    <n v="190"/>
    <n v="100"/>
    <n v="408"/>
    <n v="980"/>
    <n v="1388"/>
  </r>
  <r>
    <x v="40"/>
    <x v="40"/>
    <s v="14-15"/>
    <x v="1"/>
    <x v="1"/>
    <x v="0"/>
    <n v="55699276"/>
    <s v="usfescalade@gmail.com"/>
    <s v="vic.mermaz@gmail.com"/>
    <x v="0"/>
    <n v="56"/>
    <n v="56"/>
    <m/>
    <m/>
    <m/>
    <m/>
    <m/>
    <m/>
    <m/>
    <m/>
    <m/>
    <m/>
    <m/>
    <m/>
    <m/>
    <m/>
    <m/>
    <m/>
    <m/>
    <m/>
    <m/>
    <m/>
    <m/>
    <m/>
    <m/>
    <n v="100"/>
    <m/>
    <m/>
    <n v="80"/>
    <m/>
    <m/>
    <m/>
    <n v="0"/>
    <n v="112"/>
    <n v="180"/>
    <n v="292"/>
  </r>
  <r>
    <x v="41"/>
    <x v="41"/>
    <s v="11-13"/>
    <x v="0"/>
    <x v="1"/>
    <x v="0"/>
    <m/>
    <s v="brunobescalade@gmail.com"/>
    <s v="waissou2005@gmail.com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1"/>
    <x v="42"/>
    <s v="11-13"/>
    <x v="0"/>
    <x v="0"/>
    <x v="0"/>
    <m/>
    <s v="brunobescalade@gmail.com"/>
    <s v="Sarounette2005@outlook.fr"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2"/>
    <x v="43"/>
    <s v="16-17"/>
    <x v="2"/>
    <x v="0"/>
    <x v="2"/>
    <m/>
    <m/>
    <m/>
    <x v="0"/>
    <n v="44"/>
    <n v="44"/>
    <n v="44"/>
    <n v="44"/>
    <n v="44"/>
    <n v="16"/>
    <n v="44"/>
    <n v="44"/>
    <n v="56"/>
    <n v="44"/>
    <n v="22"/>
    <n v="16"/>
    <m/>
    <m/>
    <m/>
    <m/>
    <m/>
    <m/>
    <m/>
    <m/>
    <m/>
    <m/>
    <m/>
    <m/>
    <m/>
    <n v="100"/>
    <m/>
    <n v="80"/>
    <n v="80"/>
    <n v="80"/>
    <n v="250"/>
    <n v="245"/>
    <n v="100"/>
    <n v="462"/>
    <n v="935"/>
    <n v="1397"/>
  </r>
  <r>
    <x v="43"/>
    <x v="44"/>
    <s v="11-13"/>
    <x v="1"/>
    <x v="1"/>
    <x v="1"/>
    <m/>
    <s v="escalade@usivry.org"/>
    <m/>
    <x v="0"/>
    <n v="12"/>
    <n v="44"/>
    <n v="16"/>
    <m/>
    <m/>
    <m/>
    <m/>
    <m/>
    <m/>
    <m/>
    <m/>
    <m/>
    <m/>
    <m/>
    <m/>
    <m/>
    <m/>
    <m/>
    <m/>
    <m/>
    <m/>
    <m/>
    <m/>
    <m/>
    <m/>
    <n v="50"/>
    <n v="50"/>
    <m/>
    <n v="80"/>
    <m/>
    <n v="100"/>
    <n v="120"/>
    <n v="0"/>
    <n v="72"/>
    <n v="400"/>
    <n v="472"/>
  </r>
  <r>
    <x v="44"/>
    <x v="45"/>
    <s v="11-13"/>
    <x v="1"/>
    <x v="1"/>
    <x v="4"/>
    <n v="681400"/>
    <s v="asnc.grimpe.fsgt93@gmail.com"/>
    <s v="Pradal.paul@gmail.com"/>
    <x v="0"/>
    <n v="22"/>
    <n v="4"/>
    <n v="32"/>
    <n v="56"/>
    <n v="32"/>
    <n v="44"/>
    <n v="32"/>
    <m/>
    <m/>
    <m/>
    <m/>
    <m/>
    <m/>
    <m/>
    <m/>
    <m/>
    <m/>
    <m/>
    <m/>
    <m/>
    <m/>
    <m/>
    <m/>
    <m/>
    <m/>
    <n v="50"/>
    <m/>
    <n v="80"/>
    <n v="80"/>
    <n v="80"/>
    <n v="250"/>
    <n v="60"/>
    <n v="100"/>
    <n v="222"/>
    <n v="700"/>
    <n v="922"/>
  </r>
  <r>
    <x v="45"/>
    <x v="46"/>
    <s v="14-15"/>
    <x v="1"/>
    <x v="0"/>
    <x v="2"/>
    <n v="683390"/>
    <s v="alainnicole.leveque@gmail.com"/>
    <m/>
    <x v="0"/>
    <n v="44"/>
    <n v="44"/>
    <n v="44"/>
    <n v="44"/>
    <n v="44"/>
    <n v="44"/>
    <n v="44"/>
    <n v="44"/>
    <m/>
    <m/>
    <m/>
    <m/>
    <m/>
    <m/>
    <m/>
    <m/>
    <m/>
    <m/>
    <m/>
    <m/>
    <m/>
    <m/>
    <m/>
    <m/>
    <m/>
    <n v="75"/>
    <n v="100"/>
    <n v="40"/>
    <n v="80"/>
    <n v="80"/>
    <n v="100"/>
    <n v="190"/>
    <n v="100"/>
    <n v="352"/>
    <n v="765"/>
    <n v="1117"/>
  </r>
  <r>
    <x v="45"/>
    <x v="47"/>
    <s v="11-13"/>
    <x v="1"/>
    <x v="1"/>
    <x v="2"/>
    <n v="674067"/>
    <s v="alainnicole.leveque@gmail.com"/>
    <m/>
    <x v="0"/>
    <n v="44"/>
    <n v="44"/>
    <n v="44"/>
    <n v="44"/>
    <n v="44"/>
    <n v="44"/>
    <n v="44"/>
    <n v="44"/>
    <n v="28"/>
    <n v="28"/>
    <n v="44"/>
    <m/>
    <m/>
    <m/>
    <m/>
    <m/>
    <m/>
    <m/>
    <m/>
    <m/>
    <m/>
    <m/>
    <m/>
    <m/>
    <m/>
    <n v="75"/>
    <n v="75"/>
    <n v="80"/>
    <n v="80"/>
    <n v="80"/>
    <n v="250"/>
    <n v="140"/>
    <n v="100"/>
    <n v="452"/>
    <n v="880"/>
    <n v="1332"/>
  </r>
  <r>
    <x v="46"/>
    <x v="48"/>
    <s v="11-13"/>
    <x v="0"/>
    <x v="0"/>
    <x v="8"/>
    <n v="55569728"/>
    <m/>
    <s v="0682480430@orange.fr"/>
    <x v="0"/>
    <n v="12"/>
    <n v="44"/>
    <n v="16"/>
    <m/>
    <m/>
    <m/>
    <m/>
    <m/>
    <m/>
    <m/>
    <m/>
    <m/>
    <m/>
    <m/>
    <m/>
    <m/>
    <m/>
    <m/>
    <m/>
    <m/>
    <m/>
    <m/>
    <m/>
    <m/>
    <m/>
    <n v="50"/>
    <n v="50"/>
    <m/>
    <n v="80"/>
    <n v="40"/>
    <m/>
    <n v="150"/>
    <n v="0"/>
    <n v="72"/>
    <n v="370"/>
    <n v="442"/>
  </r>
  <r>
    <x v="47"/>
    <x v="49"/>
    <s v="14-15"/>
    <x v="2"/>
    <x v="1"/>
    <x v="5"/>
    <n v="55781811"/>
    <s v="cimes19@gmail.com"/>
    <s v="benoit_reverte@yahoo.com"/>
    <x v="0"/>
    <n v="56"/>
    <n v="32"/>
    <n v="56"/>
    <n v="44"/>
    <n v="12"/>
    <m/>
    <m/>
    <m/>
    <m/>
    <m/>
    <m/>
    <m/>
    <m/>
    <m/>
    <m/>
    <m/>
    <m/>
    <m/>
    <m/>
    <m/>
    <m/>
    <m/>
    <m/>
    <m/>
    <m/>
    <n v="100"/>
    <n v="75"/>
    <m/>
    <n v="80"/>
    <n v="40"/>
    <n v="250"/>
    <n v="310"/>
    <n v="100"/>
    <n v="200"/>
    <n v="955"/>
    <n v="1155"/>
  </r>
  <r>
    <x v="48"/>
    <x v="50"/>
    <s v="14-15"/>
    <x v="1"/>
    <x v="1"/>
    <x v="2"/>
    <n v="666810"/>
    <s v="alainnicole.leveque@gmail.com"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49"/>
    <x v="51"/>
    <s v="14-15"/>
    <x v="1"/>
    <x v="1"/>
    <x v="4"/>
    <m/>
    <s v="bruno.vovard@gmail.com"/>
    <s v="sandrine.bouhnik@free.fr"/>
    <x v="0"/>
    <n v="16"/>
    <n v="32"/>
    <n v="16"/>
    <n v="32"/>
    <n v="32"/>
    <n v="44"/>
    <n v="44"/>
    <n v="44"/>
    <n v="44"/>
    <n v="44"/>
    <m/>
    <m/>
    <m/>
    <m/>
    <m/>
    <m/>
    <m/>
    <m/>
    <m/>
    <m/>
    <m/>
    <m/>
    <m/>
    <m/>
    <m/>
    <m/>
    <m/>
    <m/>
    <m/>
    <n v="80"/>
    <n v="250"/>
    <m/>
    <n v="0"/>
    <n v="348"/>
    <n v="330"/>
    <n v="678"/>
  </r>
  <r>
    <x v="50"/>
    <x v="52"/>
    <s v="14-15"/>
    <x v="1"/>
    <x v="1"/>
    <x v="4"/>
    <m/>
    <s v="bruno.vovard@gmail.com"/>
    <s v="vescholtes@gmail.com"/>
    <x v="0"/>
    <n v="16"/>
    <n v="32"/>
    <n v="3"/>
    <n v="3"/>
    <n v="32"/>
    <n v="32"/>
    <n v="32"/>
    <n v="44"/>
    <n v="44"/>
    <n v="12"/>
    <n v="44"/>
    <n v="44"/>
    <m/>
    <m/>
    <m/>
    <m/>
    <m/>
    <m/>
    <m/>
    <m/>
    <m/>
    <m/>
    <m/>
    <m/>
    <m/>
    <m/>
    <m/>
    <m/>
    <m/>
    <m/>
    <m/>
    <m/>
    <n v="0"/>
    <n v="338"/>
    <n v="0"/>
    <n v="338"/>
  </r>
  <r>
    <x v="51"/>
    <x v="53"/>
    <s v="16-17"/>
    <x v="0"/>
    <x v="1"/>
    <x v="3"/>
    <m/>
    <s v="initiateur.escaladegtd@gmail.com"/>
    <m/>
    <x v="0"/>
    <n v="56"/>
    <n v="44"/>
    <n v="56"/>
    <n v="16"/>
    <n v="44"/>
    <n v="56"/>
    <n v="24"/>
    <n v="56"/>
    <n v="56"/>
    <m/>
    <m/>
    <m/>
    <m/>
    <m/>
    <m/>
    <m/>
    <m/>
    <m/>
    <m/>
    <m/>
    <m/>
    <m/>
    <m/>
    <m/>
    <m/>
    <n v="75"/>
    <m/>
    <n v="40"/>
    <m/>
    <m/>
    <m/>
    <m/>
    <n v="0"/>
    <n v="408"/>
    <n v="115"/>
    <n v="523"/>
  </r>
  <r>
    <x v="52"/>
    <x v="54"/>
    <s v="11-13"/>
    <x v="0"/>
    <x v="0"/>
    <x v="4"/>
    <m/>
    <m/>
    <m/>
    <x v="0"/>
    <n v="32"/>
    <m/>
    <m/>
    <m/>
    <m/>
    <m/>
    <m/>
    <m/>
    <m/>
    <m/>
    <m/>
    <m/>
    <m/>
    <m/>
    <m/>
    <m/>
    <m/>
    <m/>
    <m/>
    <m/>
    <m/>
    <m/>
    <m/>
    <m/>
    <m/>
    <n v="50"/>
    <n v="100"/>
    <n v="80"/>
    <n v="80"/>
    <n v="80"/>
    <n v="250"/>
    <n v="160"/>
    <n v="100"/>
    <n v="32"/>
    <n v="900"/>
    <n v="932"/>
  </r>
  <r>
    <x v="53"/>
    <x v="55"/>
    <s v="11-13"/>
    <x v="2"/>
    <x v="0"/>
    <x v="4"/>
    <n v="55506637"/>
    <s v="asnc.grimpe.fsgt93@gmail.com"/>
    <s v="bruno.vovard@free.fr"/>
    <x v="0"/>
    <n v="44"/>
    <n v="16"/>
    <n v="44"/>
    <n v="56"/>
    <n v="56"/>
    <n v="16"/>
    <n v="6"/>
    <n v="56"/>
    <n v="4"/>
    <m/>
    <m/>
    <m/>
    <m/>
    <m/>
    <m/>
    <m/>
    <m/>
    <m/>
    <m/>
    <m/>
    <m/>
    <m/>
    <m/>
    <m/>
    <m/>
    <n v="100"/>
    <n v="75"/>
    <n v="80"/>
    <n v="80"/>
    <n v="80"/>
    <n v="250"/>
    <n v="145"/>
    <n v="100"/>
    <n v="298"/>
    <n v="910"/>
    <n v="1208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  <n v="0"/>
    <n v="0"/>
  </r>
  <r>
    <x v="54"/>
    <x v="56"/>
    <m/>
    <x v="3"/>
    <x v="2"/>
    <x v="9"/>
    <m/>
    <m/>
    <m/>
    <x v="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leau croisé dynamique5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42:C47" firstHeaderRow="1" firstDataRow="1" firstDataCol="2" rowPageCount="3" colPageCount="1"/>
  <pivotFields count="46">
    <pivotField axis="axisRow" compact="0" outline="0" showAll="0" sortType="de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 defaultSubtotal="0">
      <items count="4">
        <item h="1" x="0"/>
        <item h="1" x="1"/>
        <item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dataField="1" compact="0" outline="0" showAll="0"/>
  </pivotFields>
  <rowFields count="2">
    <field x="0"/>
    <field x="1"/>
  </rowFields>
  <rowItems count="5">
    <i>
      <x v="3"/>
      <x v="27"/>
    </i>
    <i>
      <x v="51"/>
      <x v="25"/>
    </i>
    <i>
      <x v="41"/>
      <x v="6"/>
    </i>
    <i>
      <x v="12"/>
      <x v="12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Totale" fld="45" baseField="1" baseItem="40"/>
  </dataFields>
  <conditionalFormats count="1">
    <conditionalFormat priority="4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0" count="4" selected="0">
              <x v="3"/>
              <x v="12"/>
              <x v="41"/>
              <x v="51"/>
            </reference>
            <reference field="1" count="4" selected="0">
              <x v="6"/>
              <x v="12"/>
              <x v="25"/>
              <x v="27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eau croisé dynamique3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18:C35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h="1" x="0"/>
        <item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showAll="0" defaultSubtotal="0"/>
    <pivotField compact="0" outline="0" showAll="0"/>
  </pivotFields>
  <rowFields count="2">
    <field x="0"/>
    <field x="1"/>
  </rowFields>
  <rowItems count="17">
    <i>
      <x v="11"/>
      <x/>
    </i>
    <i>
      <x v="13"/>
      <x v="46"/>
    </i>
    <i>
      <x v="14"/>
      <x v="53"/>
    </i>
    <i>
      <x v="24"/>
      <x v="39"/>
    </i>
    <i>
      <x v="25"/>
      <x v="29"/>
    </i>
    <i>
      <x v="26"/>
      <x v="13"/>
    </i>
    <i>
      <x v="27"/>
      <x v="34"/>
    </i>
    <i>
      <x v="29"/>
      <x v="7"/>
    </i>
    <i>
      <x v="30"/>
      <x v="18"/>
    </i>
    <i>
      <x v="37"/>
      <x v="10"/>
    </i>
    <i>
      <x v="43"/>
      <x v="49"/>
    </i>
    <i>
      <x v="46"/>
      <x v="37"/>
    </i>
    <i>
      <x v="48"/>
      <x v="36"/>
    </i>
    <i>
      <x v="49"/>
      <x v="5"/>
    </i>
    <i>
      <x v="53"/>
      <x v="38"/>
    </i>
    <i>
      <x v="54"/>
      <x v="32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Voies" fld="43" baseField="1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eau croisé dynamique5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41:C46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h="1" x="0"/>
        <item h="1" x="1"/>
        <item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dataField="1" compact="0" outline="0" showAll="0"/>
  </pivotFields>
  <rowFields count="2">
    <field x="0"/>
    <field x="1"/>
  </rowFields>
  <rowItems count="5">
    <i>
      <x v="3"/>
      <x v="27"/>
    </i>
    <i>
      <x v="12"/>
      <x v="12"/>
    </i>
    <i>
      <x v="41"/>
      <x v="6"/>
    </i>
    <i>
      <x v="51"/>
      <x v="25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Totale" fld="45" baseField="1" baseItem="27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eau croisé dynamique6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41:G47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h="1" x="0"/>
        <item h="1" x="1"/>
        <item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showAll="0" defaultSubtotal="0"/>
    <pivotField compact="0" outline="0" showAll="0"/>
  </pivotFields>
  <rowFields count="2">
    <field x="0"/>
    <field x="1"/>
  </rowFields>
  <rowItems count="6">
    <i>
      <x v="9"/>
      <x v="55"/>
    </i>
    <i>
      <x v="32"/>
      <x v="54"/>
    </i>
    <i>
      <x v="42"/>
      <x v="4"/>
    </i>
    <i>
      <x v="45"/>
      <x v="57"/>
    </i>
    <i>
      <x v="57"/>
      <x v="17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Voies" fld="43" baseField="1" baseItem="17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5:C10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x="0"/>
        <item h="1"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showAll="0" defaultSubtotal="0"/>
    <pivotField compact="0" outline="0" showAll="0"/>
  </pivotFields>
  <rowFields count="2">
    <field x="0"/>
    <field x="1"/>
  </rowFields>
  <rowItems count="5">
    <i>
      <x v="1"/>
      <x v="51"/>
    </i>
    <i>
      <x v="16"/>
      <x v="14"/>
    </i>
    <i>
      <x v="36"/>
      <x v="16"/>
    </i>
    <i>
      <x v="55"/>
      <x v="1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Ateliers" fld="44" baseField="1" baseItem="28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eau croisé dynamique8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5:G12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x="0"/>
        <item h="1"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showAll="0" defaultSubtotal="0"/>
    <pivotField compact="0" outline="0" showAll="0"/>
  </pivotFields>
  <rowFields count="2">
    <field x="0"/>
    <field x="1"/>
  </rowFields>
  <rowItems count="7">
    <i>
      <x/>
      <x v="21"/>
    </i>
    <i>
      <x v="17"/>
      <x v="9"/>
    </i>
    <i>
      <x v="31"/>
      <x v="30"/>
    </i>
    <i>
      <x v="40"/>
      <x v="19"/>
    </i>
    <i>
      <x v="50"/>
      <x v="22"/>
    </i>
    <i>
      <x v="56"/>
      <x v="58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Ateliers" fld="44" baseField="1" baseItem="22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eau croisé dynamique7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18:G31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h="1" x="0"/>
        <item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showAll="0" defaultSubtotal="0"/>
    <pivotField compact="0" outline="0" showAll="0"/>
  </pivotFields>
  <rowFields count="2">
    <field x="0"/>
    <field x="1"/>
  </rowFields>
  <rowItems count="13">
    <i>
      <x v="4"/>
      <x v="20"/>
    </i>
    <i>
      <x v="5"/>
      <x v="23"/>
    </i>
    <i>
      <x v="8"/>
      <x v="41"/>
    </i>
    <i>
      <x v="19"/>
      <x v="2"/>
    </i>
    <i>
      <x v="23"/>
      <x v="8"/>
    </i>
    <i>
      <x v="28"/>
      <x v="26"/>
    </i>
    <i>
      <x v="33"/>
      <x v="11"/>
    </i>
    <i>
      <x v="35"/>
      <x v="24"/>
    </i>
    <i>
      <x v="38"/>
      <x v="33"/>
    </i>
    <i r="1">
      <x v="47"/>
    </i>
    <i>
      <x v="39"/>
      <x v="56"/>
    </i>
    <i>
      <x v="49"/>
      <x v="31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Ateliers" fld="44" baseField="1" baseItem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eau croisé dynamique6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41:G47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h="1" x="0"/>
        <item h="1" x="1"/>
        <item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showAll="0" defaultSubtotal="0"/>
    <pivotField compact="0" outline="0" showAll="0"/>
  </pivotFields>
  <rowFields count="2">
    <field x="0"/>
    <field x="1"/>
  </rowFields>
  <rowItems count="6">
    <i>
      <x v="9"/>
      <x v="55"/>
    </i>
    <i>
      <x v="32"/>
      <x v="54"/>
    </i>
    <i>
      <x v="42"/>
      <x v="4"/>
    </i>
    <i>
      <x v="45"/>
      <x v="57"/>
    </i>
    <i>
      <x v="57"/>
      <x v="17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Ateliers" fld="44" baseField="1" baseItem="17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eau croisé dynamique5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41:C46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h="1" x="0"/>
        <item h="1" x="1"/>
        <item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showAll="0" defaultSubtotal="0"/>
    <pivotField compact="0" outline="0" showAll="0"/>
  </pivotFields>
  <rowFields count="2">
    <field x="0"/>
    <field x="1"/>
  </rowFields>
  <rowItems count="5">
    <i>
      <x v="3"/>
      <x v="27"/>
    </i>
    <i>
      <x v="12"/>
      <x v="12"/>
    </i>
    <i>
      <x v="41"/>
      <x v="6"/>
    </i>
    <i>
      <x v="51"/>
      <x v="25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Ateliers" fld="44" baseField="1" baseItem="6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eau croisé dynamique3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18:C35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h="1" x="0"/>
        <item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dataField="1" compact="0" outline="0" showAll="0" defaultSubtotal="0"/>
    <pivotField compact="0" outline="0" showAll="0"/>
  </pivotFields>
  <rowFields count="2">
    <field x="0"/>
    <field x="1"/>
  </rowFields>
  <rowItems count="17">
    <i>
      <x v="11"/>
      <x/>
    </i>
    <i>
      <x v="13"/>
      <x v="46"/>
    </i>
    <i>
      <x v="14"/>
      <x v="53"/>
    </i>
    <i>
      <x v="24"/>
      <x v="39"/>
    </i>
    <i>
      <x v="25"/>
      <x v="29"/>
    </i>
    <i>
      <x v="26"/>
      <x v="13"/>
    </i>
    <i>
      <x v="27"/>
      <x v="34"/>
    </i>
    <i>
      <x v="29"/>
      <x v="7"/>
    </i>
    <i>
      <x v="30"/>
      <x v="18"/>
    </i>
    <i>
      <x v="37"/>
      <x v="10"/>
    </i>
    <i>
      <x v="43"/>
      <x v="49"/>
    </i>
    <i>
      <x v="46"/>
      <x v="37"/>
    </i>
    <i>
      <x v="48"/>
      <x v="36"/>
    </i>
    <i>
      <x v="49"/>
      <x v="5"/>
    </i>
    <i>
      <x v="53"/>
      <x v="38"/>
    </i>
    <i>
      <x v="54"/>
      <x v="32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Ateliers" fld="44" baseField="1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eau croisé dynamique11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20:D25" firstHeaderRow="1" firstDataRow="2" firstDataCol="1" rowPageCount="1" colPageCount="1"/>
  <pivotFields count="10">
    <pivotField showAll="0"/>
    <pivotField dataField="1"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4">
        <item x="0"/>
        <item x="1"/>
        <item h="1" x="2"/>
        <item t="default"/>
      </items>
    </pivotField>
    <pivotField showAll="0"/>
    <pivotField showAll="0" defaultSubtotal="0"/>
    <pivotField showAll="0" defaultSubtotal="0"/>
    <pivotField showAll="0" defaultSubtotal="0"/>
    <pivotField axis="axisPage" showAll="0" defaultSubtotal="0">
      <items count="2">
        <item x="1"/>
        <item x="0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9" item="1" hier="-1"/>
  </pageFields>
  <dataFields count="1">
    <dataField name="Nombre de PRENOM" fld="1" subtotal="count" baseField="0" baseItem="0"/>
  </dataFields>
  <formats count="5"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fieldPosition="0">
        <references count="1">
          <reference field="4" count="0"/>
        </references>
      </pivotArea>
    </format>
    <format dxfId="1">
      <pivotArea dataOnly="0" labelOnly="1" grandCol="1" outline="0" fieldPosition="0"/>
    </format>
    <format dxfId="0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3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19:C36" firstHeaderRow="1" firstDataRow="1" firstDataCol="2" rowPageCount="3" colPageCount="1"/>
  <pivotFields count="46">
    <pivotField axis="axisRow" compact="0" outline="0" showAll="0" sortType="de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 defaultSubtotal="0">
      <items count="4">
        <item h="1" x="0"/>
        <item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dataField="1" compact="0" outline="0" showAll="0"/>
  </pivotFields>
  <rowFields count="2">
    <field x="0"/>
    <field x="1"/>
  </rowFields>
  <rowItems count="17">
    <i>
      <x v="49"/>
      <x v="5"/>
    </i>
    <i>
      <x v="24"/>
      <x v="39"/>
    </i>
    <i>
      <x v="27"/>
      <x v="34"/>
    </i>
    <i>
      <x v="29"/>
      <x v="7"/>
    </i>
    <i>
      <x v="48"/>
      <x v="36"/>
    </i>
    <i>
      <x v="11"/>
      <x/>
    </i>
    <i>
      <x v="37"/>
      <x v="10"/>
    </i>
    <i>
      <x v="53"/>
      <x v="38"/>
    </i>
    <i>
      <x v="25"/>
      <x v="29"/>
    </i>
    <i>
      <x v="46"/>
      <x v="37"/>
    </i>
    <i>
      <x v="13"/>
      <x v="46"/>
    </i>
    <i>
      <x v="54"/>
      <x v="32"/>
    </i>
    <i>
      <x v="43"/>
      <x v="49"/>
    </i>
    <i>
      <x v="14"/>
      <x v="53"/>
    </i>
    <i>
      <x v="26"/>
      <x v="13"/>
    </i>
    <i>
      <x v="30"/>
      <x v="18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Totale" fld="45" baseField="1" baseItem="40"/>
  </dataFields>
  <conditionalFormats count="1">
    <conditionalFormat priority="6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0" count="16" selected="0">
              <x v="11"/>
              <x v="13"/>
              <x v="14"/>
              <x v="24"/>
              <x v="25"/>
              <x v="26"/>
              <x v="27"/>
              <x v="29"/>
              <x v="30"/>
              <x v="37"/>
              <x v="43"/>
              <x v="46"/>
              <x v="48"/>
              <x v="49"/>
              <x v="53"/>
              <x v="54"/>
            </reference>
            <reference field="1" count="16" selected="0">
              <x v="0"/>
              <x v="5"/>
              <x v="7"/>
              <x v="10"/>
              <x v="13"/>
              <x v="18"/>
              <x v="29"/>
              <x v="32"/>
              <x v="34"/>
              <x v="36"/>
              <x v="37"/>
              <x v="38"/>
              <x v="39"/>
              <x v="46"/>
              <x v="49"/>
              <x v="53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eau croisé dynamique10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D14" firstHeaderRow="1" firstDataRow="2" firstDataCol="1" rowPageCount="1" colPageCount="1"/>
  <pivotFields count="10">
    <pivotField showAll="0"/>
    <pivotField dataField="1" showAll="0"/>
    <pivotField showAll="0"/>
    <pivotField showAll="0"/>
    <pivotField axis="axisCol" showAll="0">
      <items count="4">
        <item x="0"/>
        <item x="1"/>
        <item h="1" x="2"/>
        <item t="default"/>
      </items>
    </pivotField>
    <pivotField axis="axisRow" showAll="0">
      <items count="11">
        <item x="6"/>
        <item x="4"/>
        <item x="5"/>
        <item x="3"/>
        <item x="7"/>
        <item x="1"/>
        <item x="0"/>
        <item x="8"/>
        <item x="9"/>
        <item x="2"/>
        <item t="default"/>
      </items>
    </pivotField>
    <pivotField showAll="0" defaultSubtotal="0"/>
    <pivotField showAll="0" defaultSubtotal="0"/>
    <pivotField showAll="0" defaultSubtotal="0"/>
    <pivotField axis="axisPage" showAll="0" defaultSubtotal="0">
      <items count="2">
        <item x="1"/>
        <item x="0"/>
      </items>
    </pivotField>
  </pivotFields>
  <rowFields count="1">
    <field x="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9" item="1" hier="-1"/>
  </pageFields>
  <dataFields count="1">
    <dataField name="Nombre de PRENOM" fld="1" subtotal="count" baseField="0" baseItem="0"/>
  </dataFields>
  <formats count="6">
    <format dxfId="10">
      <pivotArea type="all" dataOnly="0" outline="0" fieldPosition="0"/>
    </format>
    <format dxfId="9">
      <pivotArea outline="0" collapsedLevelsAreSubtotals="1" fieldPosition="0"/>
    </format>
    <format dxfId="8">
      <pivotArea dataOnly="0" labelOnly="1" fieldPosition="0">
        <references count="1">
          <reference field="4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5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5">
      <pivotArea dataOnly="0" labelOnly="1" grandRow="1" outline="0" fieldPosition="0"/>
    </format>
  </formats>
  <conditionalFormats count="4">
    <conditionalFormat priority="6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5" count="9">
              <x v="0"/>
              <x v="1"/>
              <x v="2"/>
              <x v="3"/>
              <x v="4"/>
              <x v="5"/>
              <x v="6"/>
              <x v="7"/>
              <x v="9"/>
            </reference>
          </references>
        </pivotArea>
      </pivotAreas>
    </conditionalFormat>
    <conditionalFormat priority="10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5" count="8">
              <x v="0"/>
              <x v="1"/>
              <x v="2"/>
              <x v="3"/>
              <x v="4"/>
              <x v="5"/>
              <x v="6"/>
              <x v="7"/>
            </reference>
          </references>
        </pivotArea>
      </pivotAreas>
    </conditionalFormat>
    <conditionalFormat priority="11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4" count="1" selected="0">
              <x v="1"/>
            </reference>
            <reference field="5" count="8">
              <x v="0"/>
              <x v="1"/>
              <x v="2"/>
              <x v="3"/>
              <x v="4"/>
              <x v="5"/>
              <x v="6"/>
              <x v="7"/>
            </reference>
          </references>
        </pivotArea>
      </pivotAreas>
    </conditionalFormat>
    <conditionalFormat priority="12">
      <pivotAreas count="1">
        <pivotArea type="data" collapsedLevelsAreSubtotals="1" fieldPosition="0">
          <references count="3">
            <reference field="4294967294" count="1" selected="0">
              <x v="0"/>
            </reference>
            <reference field="4" count="1" selected="0">
              <x v="0"/>
            </reference>
            <reference field="5" count="8">
              <x v="0"/>
              <x v="1"/>
              <x v="2"/>
              <x v="3"/>
              <x v="4"/>
              <x v="5"/>
              <x v="6"/>
              <x v="7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eau croisé dynamique13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F4:I15" firstHeaderRow="1" firstDataRow="2" firstDataCol="1" rowPageCount="1" colPageCount="1"/>
  <pivotFields count="46">
    <pivotField showAll="0"/>
    <pivotField showAll="0"/>
    <pivotField showAll="0"/>
    <pivotField showAll="0"/>
    <pivotField axis="axisCol" multipleItemSelectionAllowed="1" showAll="0">
      <items count="4">
        <item x="0"/>
        <item x="1"/>
        <item h="1" x="2"/>
        <item t="default"/>
      </items>
    </pivotField>
    <pivotField axis="axisRow" showAll="0" sortType="descending">
      <items count="11">
        <item x="6"/>
        <item x="4"/>
        <item x="5"/>
        <item x="3"/>
        <item x="7"/>
        <item x="1"/>
        <item x="0"/>
        <item x="8"/>
        <item x="9"/>
        <item x="2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 defaultSubtotal="0"/>
    <pivotField showAll="0" defaultSubtotal="0"/>
    <pivotField showAll="0" defaultSubtotal="0"/>
    <pivotField axis="axisPage" showAll="0" defaultSubtotal="0">
      <items count="2">
        <item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5"/>
  </rowFields>
  <rowItems count="10">
    <i>
      <x v="6"/>
    </i>
    <i>
      <x v="9"/>
    </i>
    <i>
      <x v="1"/>
    </i>
    <i>
      <x v="2"/>
    </i>
    <i>
      <x v="5"/>
    </i>
    <i>
      <x v="4"/>
    </i>
    <i>
      <x v="3"/>
    </i>
    <i>
      <x/>
    </i>
    <i>
      <x v="7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9" item="1" hier="-1"/>
  </pageFields>
  <dataFields count="1">
    <dataField name="Somme de Somme Totale" fld="45" baseField="5" baseItem="5"/>
  </dataFields>
  <formats count="6">
    <format dxfId="16">
      <pivotArea type="all" dataOnly="0" outline="0" fieldPosition="0"/>
    </format>
    <format dxfId="15">
      <pivotArea outline="0" collapsedLevelsAreSubtotals="1" fieldPosition="0"/>
    </format>
    <format dxfId="14">
      <pivotArea dataOnly="0" labelOnly="1" fieldPosition="0">
        <references count="1">
          <reference field="4" count="0"/>
        </references>
      </pivotArea>
    </format>
    <format dxfId="13">
      <pivotArea dataOnly="0" labelOnly="1" grandCol="1" outline="0" fieldPosition="0"/>
    </format>
    <format dxfId="12">
      <pivotArea dataOnly="0" labelOnly="1" grandRow="1" outline="0" fieldPosition="0"/>
    </format>
    <format dxfId="11">
      <pivotArea dataOnly="0" labelOnly="1" fieldPosition="0">
        <references count="1">
          <reference field="5" count="9">
            <x v="0"/>
            <x v="1"/>
            <x v="2"/>
            <x v="3"/>
            <x v="4"/>
            <x v="5"/>
            <x v="6"/>
            <x v="7"/>
            <x v="9"/>
          </reference>
        </references>
      </pivotArea>
    </format>
  </formats>
  <conditionalFormats count="1">
    <conditionalFormat priority="1">
      <pivotAreas count="1">
        <pivotArea type="data" grandCol="1" collapsedLevelsAreSubtotals="1" fieldPosition="0">
          <references count="2">
            <reference field="4294967294" count="1" selected="0">
              <x v="0"/>
            </reference>
            <reference field="5" count="9">
              <x v="0"/>
              <x v="1"/>
              <x v="2"/>
              <x v="3"/>
              <x v="4"/>
              <x v="5"/>
              <x v="6"/>
              <x v="7"/>
              <x v="9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eau croisé dynamique12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1:D36" firstHeaderRow="1" firstDataRow="2" firstDataCol="1" rowPageCount="1" colPageCount="1"/>
  <pivotFields count="10">
    <pivotField showAll="0"/>
    <pivotField dataField="1" showAll="0"/>
    <pivotField axis="axisRow" showAll="0">
      <items count="5">
        <item x="0"/>
        <item x="2"/>
        <item x="1"/>
        <item x="3"/>
        <item t="default"/>
      </items>
    </pivotField>
    <pivotField showAll="0"/>
    <pivotField axis="axisCol" showAll="0">
      <items count="4">
        <item x="0"/>
        <item x="1"/>
        <item h="1" x="2"/>
        <item t="default"/>
      </items>
    </pivotField>
    <pivotField showAll="0"/>
    <pivotField showAll="0" defaultSubtotal="0"/>
    <pivotField showAll="0" defaultSubtotal="0"/>
    <pivotField showAll="0" defaultSubtotal="0"/>
    <pivotField axis="axisPage" showAll="0" defaultSubtotal="0">
      <items count="2">
        <item x="1"/>
        <item x="0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Fields count="1">
    <field x="4"/>
  </colFields>
  <colItems count="3">
    <i>
      <x/>
    </i>
    <i>
      <x v="1"/>
    </i>
    <i t="grand">
      <x/>
    </i>
  </colItems>
  <pageFields count="1">
    <pageField fld="9" item="1" hier="-1"/>
  </pageFields>
  <dataFields count="1">
    <dataField name="Nombre de PRENOM" fld="1" subtotal="count" baseField="0" baseItem="0"/>
  </dataFields>
  <formats count="5">
    <format dxfId="21">
      <pivotArea type="all" dataOnly="0" outline="0" fieldPosition="0"/>
    </format>
    <format dxfId="20">
      <pivotArea outline="0" collapsedLevelsAreSubtotals="1" fieldPosition="0"/>
    </format>
    <format dxfId="19">
      <pivotArea dataOnly="0" labelOnly="1" fieldPosition="0">
        <references count="1">
          <reference field="4" count="0"/>
        </references>
      </pivotArea>
    </format>
    <format dxfId="18">
      <pivotArea dataOnly="0" labelOnly="1" grandCol="1" outline="0" fieldPosition="0"/>
    </format>
    <format dxfId="17">
      <pivotArea dataOnly="0" labelOnly="1" grandRow="1" outline="0" fieldPosition="0"/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6:C11" firstHeaderRow="1" firstDataRow="1" firstDataCol="2" rowPageCount="3" colPageCount="1"/>
  <pivotFields count="46">
    <pivotField axis="axisRow" compact="0" outline="0" showAll="0" sortType="de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 defaultSubtotal="0">
      <items count="4">
        <item x="0"/>
        <item h="1"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dataField="1" compact="0" outline="0" showAll="0"/>
  </pivotFields>
  <rowFields count="2">
    <field x="0"/>
    <field x="1"/>
  </rowFields>
  <rowItems count="5">
    <i>
      <x v="36"/>
      <x v="16"/>
    </i>
    <i>
      <x v="1"/>
      <x v="51"/>
    </i>
    <i>
      <x v="55"/>
      <x v="1"/>
    </i>
    <i>
      <x v="16"/>
      <x v="14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Totale" fld="45" baseField="1" baseItem="40"/>
  </dataFields>
  <conditionalFormats count="1">
    <conditionalFormat priority="5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0" count="4" selected="0">
              <x v="1"/>
              <x v="16"/>
              <x v="36"/>
              <x v="55"/>
            </reference>
            <reference field="1" count="4" selected="0">
              <x v="1"/>
              <x v="14"/>
              <x v="16"/>
              <x v="51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eau croisé dynamique8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6:G13" firstHeaderRow="1" firstDataRow="1" firstDataCol="2" rowPageCount="3" colPageCount="1"/>
  <pivotFields count="46">
    <pivotField axis="axisRow" compact="0" outline="0" showAll="0" sortType="de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 defaultSubtotal="0">
      <items count="4">
        <item x="0"/>
        <item h="1"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dataField="1" compact="0" outline="0" showAll="0"/>
  </pivotFields>
  <rowFields count="2">
    <field x="0"/>
    <field x="1"/>
  </rowFields>
  <rowItems count="7">
    <i>
      <x v="31"/>
      <x v="30"/>
    </i>
    <i>
      <x v="56"/>
      <x v="58"/>
    </i>
    <i>
      <x v="17"/>
      <x v="9"/>
    </i>
    <i>
      <x v="50"/>
      <x v="22"/>
    </i>
    <i>
      <x/>
      <x v="21"/>
    </i>
    <i>
      <x v="40"/>
      <x v="19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Totale" fld="45" baseField="1" baseItem="40"/>
  </dataFields>
  <conditionalFormats count="1">
    <conditionalFormat priority="1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0" count="6" selected="0">
              <x v="0"/>
              <x v="17"/>
              <x v="31"/>
              <x v="40"/>
              <x v="50"/>
              <x v="56"/>
            </reference>
            <reference field="1" count="6" selected="0">
              <x v="9"/>
              <x v="19"/>
              <x v="21"/>
              <x v="22"/>
              <x v="30"/>
              <x v="58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eau croisé dynamique7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19:G32" firstHeaderRow="1" firstDataRow="1" firstDataCol="2" rowPageCount="3" colPageCount="1"/>
  <pivotFields count="46">
    <pivotField axis="axisRow" compact="0" outline="0" showAll="0" sortType="de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 defaultSubtotal="0">
      <items count="4">
        <item h="1" x="0"/>
        <item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dataField="1" compact="0" outline="0" showAll="0"/>
  </pivotFields>
  <rowFields count="2">
    <field x="0"/>
    <field x="1"/>
  </rowFields>
  <rowItems count="13">
    <i>
      <x v="49"/>
      <x v="31"/>
    </i>
    <i>
      <x v="39"/>
      <x v="56"/>
    </i>
    <i>
      <x v="4"/>
      <x v="20"/>
    </i>
    <i>
      <x v="38"/>
      <x v="33"/>
    </i>
    <i r="1">
      <x v="47"/>
    </i>
    <i>
      <x v="19"/>
      <x v="2"/>
    </i>
    <i>
      <x v="5"/>
      <x v="23"/>
    </i>
    <i>
      <x v="35"/>
      <x v="24"/>
    </i>
    <i>
      <x v="33"/>
      <x v="11"/>
    </i>
    <i>
      <x v="28"/>
      <x v="26"/>
    </i>
    <i>
      <x v="23"/>
      <x v="8"/>
    </i>
    <i>
      <x v="8"/>
      <x v="41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Totale" fld="45" baseField="1" baseItem="40"/>
  </dataFields>
  <conditionalFormats count="1">
    <conditionalFormat priority="2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0" count="11" selected="0">
              <x v="4"/>
              <x v="5"/>
              <x v="8"/>
              <x v="19"/>
              <x v="23"/>
              <x v="28"/>
              <x v="33"/>
              <x v="35"/>
              <x v="38"/>
              <x v="39"/>
              <x v="49"/>
            </reference>
            <reference field="1" count="12" selected="0">
              <x v="2"/>
              <x v="8"/>
              <x v="11"/>
              <x v="20"/>
              <x v="23"/>
              <x v="24"/>
              <x v="26"/>
              <x v="31"/>
              <x v="33"/>
              <x v="41"/>
              <x v="47"/>
              <x v="56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eau croisé dynamique6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42:G48" firstHeaderRow="1" firstDataRow="1" firstDataCol="2" rowPageCount="3" colPageCount="1"/>
  <pivotFields count="46">
    <pivotField axis="axisRow" compact="0" outline="0" showAll="0" sortType="de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sortType="descending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howAll="0"/>
    <pivotField axis="axisPage" compact="0" outline="0" multipleItemSelectionAllowed="1" showAll="0" defaultSubtotal="0">
      <items count="4">
        <item h="1" x="0"/>
        <item h="1" x="1"/>
        <item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dataField="1" compact="0" outline="0" showAll="0"/>
  </pivotFields>
  <rowFields count="2">
    <field x="0"/>
    <field x="1"/>
  </rowFields>
  <rowItems count="6">
    <i>
      <x v="9"/>
      <x v="55"/>
    </i>
    <i>
      <x v="45"/>
      <x v="57"/>
    </i>
    <i>
      <x v="42"/>
      <x v="4"/>
    </i>
    <i>
      <x v="57"/>
      <x v="17"/>
    </i>
    <i>
      <x v="32"/>
      <x v="54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Totale" fld="45" baseField="1" baseItem="40"/>
  </dataFields>
  <conditionalFormats count="1">
    <conditionalFormat priority="3">
      <pivotAreas count="1">
        <pivotArea type="data" outline="0" collapsedLevelsAreSubtotals="1" fieldPosition="0">
          <references count="3">
            <reference field="4294967294" count="1" selected="0">
              <x v="0"/>
            </reference>
            <reference field="0" count="5" selected="0">
              <x v="9"/>
              <x v="32"/>
              <x v="42"/>
              <x v="45"/>
              <x v="57"/>
            </reference>
            <reference field="1" count="5" selected="0">
              <x v="4"/>
              <x v="17"/>
              <x v="54"/>
              <x v="55"/>
              <x v="57"/>
            </reference>
          </references>
        </pivotArea>
      </pivotAreas>
    </conditionalFormat>
  </conditional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eau croisé dynamique7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18:G31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h="1" x="0"/>
        <item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showAll="0" defaultSubtotal="0"/>
    <pivotField compact="0" outline="0" showAll="0"/>
  </pivotFields>
  <rowFields count="2">
    <field x="0"/>
    <field x="1"/>
  </rowFields>
  <rowItems count="13">
    <i>
      <x v="4"/>
      <x v="20"/>
    </i>
    <i>
      <x v="5"/>
      <x v="23"/>
    </i>
    <i>
      <x v="8"/>
      <x v="41"/>
    </i>
    <i>
      <x v="19"/>
      <x v="2"/>
    </i>
    <i>
      <x v="23"/>
      <x v="8"/>
    </i>
    <i>
      <x v="28"/>
      <x v="26"/>
    </i>
    <i>
      <x v="33"/>
      <x v="11"/>
    </i>
    <i>
      <x v="35"/>
      <x v="24"/>
    </i>
    <i>
      <x v="38"/>
      <x v="33"/>
    </i>
    <i r="1">
      <x v="47"/>
    </i>
    <i>
      <x v="39"/>
      <x v="56"/>
    </i>
    <i>
      <x v="49"/>
      <x v="31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Voies" fld="43" baseField="1" baseItem="2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eau croisé dynamique8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E5:G12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x="0"/>
        <item h="1"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showAll="0" defaultSubtotal="0"/>
    <pivotField compact="0" outline="0" showAll="0"/>
  </pivotFields>
  <rowFields count="2">
    <field x="0"/>
    <field x="1"/>
  </rowFields>
  <rowItems count="7">
    <i>
      <x/>
      <x v="21"/>
    </i>
    <i>
      <x v="17"/>
      <x v="9"/>
    </i>
    <i>
      <x v="31"/>
      <x v="30"/>
    </i>
    <i>
      <x v="40"/>
      <x v="19"/>
    </i>
    <i>
      <x v="50"/>
      <x v="22"/>
    </i>
    <i>
      <x v="56"/>
      <x v="58"/>
    </i>
    <i t="grand">
      <x/>
    </i>
  </rowItems>
  <colItems count="1">
    <i/>
  </colItems>
  <pageFields count="3">
    <pageField fld="4" item="0" hier="-1"/>
    <pageField fld="3" hier="-1"/>
    <pageField fld="9" item="1" hier="-1"/>
  </pageFields>
  <dataFields count="1">
    <dataField name="Somme de Somme Voies" fld="43" baseField="1" baseItem="3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compact="0" compactData="0" multipleFieldFilters="0">
  <location ref="A5:C10" firstHeaderRow="1" firstDataRow="1" firstDataCol="2" rowPageCount="3" colPageCount="1"/>
  <pivotFields count="46">
    <pivotField axis="axisRow" compact="0" outline="0" showAll="0" sortType="ascending" defaultSubtotal="0">
      <items count="59">
        <item x="0"/>
        <item x="1"/>
        <item x="2"/>
        <item x="3"/>
        <item x="4"/>
        <item x="5"/>
        <item x="6"/>
        <item m="1" x="56"/>
        <item x="7"/>
        <item x="31"/>
        <item x="8"/>
        <item x="9"/>
        <item x="10"/>
        <item x="11"/>
        <item x="12"/>
        <item x="13"/>
        <item x="14"/>
        <item x="15"/>
        <item x="16"/>
        <item x="17"/>
        <item x="18"/>
        <item m="1" x="58"/>
        <item m="1" x="55"/>
        <item x="21"/>
        <item x="22"/>
        <item x="19"/>
        <item x="23"/>
        <item x="24"/>
        <item x="25"/>
        <item x="26"/>
        <item x="27"/>
        <item x="28"/>
        <item x="29"/>
        <item x="30"/>
        <item m="1" x="57"/>
        <item x="32"/>
        <item x="33"/>
        <item x="34"/>
        <item x="35"/>
        <item x="37"/>
        <item x="36"/>
        <item x="38"/>
        <item x="39"/>
        <item x="40"/>
        <item x="41"/>
        <item x="42"/>
        <item x="43"/>
        <item x="20"/>
        <item x="44"/>
        <item x="45"/>
        <item x="46"/>
        <item x="47"/>
        <item x="48"/>
        <item x="49"/>
        <item x="50"/>
        <item x="51"/>
        <item x="52"/>
        <item x="53"/>
        <item x="54"/>
      </items>
    </pivotField>
    <pivotField axis="axisRow" compact="0" outline="0" showAll="0">
      <items count="60">
        <item x="9"/>
        <item x="53"/>
        <item x="17"/>
        <item x="2"/>
        <item x="39"/>
        <item x="47"/>
        <item x="38"/>
        <item x="25"/>
        <item x="20"/>
        <item x="15"/>
        <item x="33"/>
        <item x="29"/>
        <item x="10"/>
        <item x="22"/>
        <item x="14"/>
        <item m="1" x="57"/>
        <item x="32"/>
        <item x="55"/>
        <item x="26"/>
        <item x="36"/>
        <item x="4"/>
        <item x="0"/>
        <item x="48"/>
        <item x="5"/>
        <item x="31"/>
        <item x="49"/>
        <item x="24"/>
        <item x="3"/>
        <item x="18"/>
        <item x="19"/>
        <item x="27"/>
        <item x="46"/>
        <item x="52"/>
        <item x="35"/>
        <item x="23"/>
        <item m="1" x="58"/>
        <item x="45"/>
        <item x="44"/>
        <item x="51"/>
        <item x="21"/>
        <item x="8"/>
        <item x="7"/>
        <item x="16"/>
        <item x="42"/>
        <item x="50"/>
        <item x="13"/>
        <item x="11"/>
        <item x="34"/>
        <item x="6"/>
        <item x="40"/>
        <item x="41"/>
        <item x="1"/>
        <item x="56"/>
        <item x="12"/>
        <item x="28"/>
        <item x="30"/>
        <item x="37"/>
        <item x="43"/>
        <item x="54"/>
        <item t="default"/>
      </items>
    </pivotField>
    <pivotField compact="0" outline="0" showAll="0"/>
    <pivotField axis="axisPage" compact="0" outline="0" multipleItemSelectionAllowed="1" showAll="0" defaultSubtotal="0">
      <items count="4">
        <item x="0"/>
        <item h="1" x="1"/>
        <item h="1" x="2"/>
        <item h="1" x="3"/>
      </items>
    </pivotField>
    <pivotField axis="axisPage" compact="0" outline="0" showAll="0">
      <items count="4">
        <item x="0"/>
        <item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2">
        <item x="1"/>
        <item x="0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showAll="0" defaultSubtotal="0"/>
    <pivotField compact="0" outline="0" showAll="0"/>
  </pivotFields>
  <rowFields count="2">
    <field x="0"/>
    <field x="1"/>
  </rowFields>
  <rowItems count="5">
    <i>
      <x v="1"/>
      <x v="51"/>
    </i>
    <i>
      <x v="16"/>
      <x v="14"/>
    </i>
    <i>
      <x v="36"/>
      <x v="16"/>
    </i>
    <i>
      <x v="55"/>
      <x v="1"/>
    </i>
    <i t="grand">
      <x/>
    </i>
  </rowItems>
  <colItems count="1">
    <i/>
  </colItems>
  <pageFields count="3">
    <pageField fld="4" item="1" hier="-1"/>
    <pageField fld="3" hier="-1"/>
    <pageField fld="9" item="1" hier="-1"/>
  </pageFields>
  <dataFields count="1">
    <dataField name="Somme de Somme Voies" fld="43" baseField="1" baseItem="14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pivotTable" Target="../pivotTables/pivotTable12.xml"/><Relationship Id="rId5" Type="http://schemas.openxmlformats.org/officeDocument/2006/relationships/pivotTable" Target="../pivotTables/pivotTable11.xml"/><Relationship Id="rId4" Type="http://schemas.openxmlformats.org/officeDocument/2006/relationships/pivotTable" Target="../pivotTables/pivotTable1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5.xml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Relationship Id="rId6" Type="http://schemas.openxmlformats.org/officeDocument/2006/relationships/pivotTable" Target="../pivotTables/pivotTable18.xml"/><Relationship Id="rId5" Type="http://schemas.openxmlformats.org/officeDocument/2006/relationships/pivotTable" Target="../pivotTables/pivotTable17.xml"/><Relationship Id="rId4" Type="http://schemas.openxmlformats.org/officeDocument/2006/relationships/pivotTable" Target="../pivotTables/pivotTable1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21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4" Type="http://schemas.openxmlformats.org/officeDocument/2006/relationships/pivotTable" Target="../pivotTables/pivotTable2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8"/>
  <sheetViews>
    <sheetView tabSelected="1" zoomScaleNormal="100" workbookViewId="0">
      <selection activeCell="D5" sqref="D5"/>
    </sheetView>
  </sheetViews>
  <sheetFormatPr baseColWidth="10" defaultRowHeight="14.4" x14ac:dyDescent="0.3"/>
  <cols>
    <col min="1" max="1" width="22" customWidth="1"/>
    <col min="2" max="2" width="18.44140625" customWidth="1"/>
    <col min="3" max="3" width="23.88671875" bestFit="1" customWidth="1"/>
    <col min="4" max="4" width="23.88671875" customWidth="1"/>
    <col min="5" max="5" width="22" customWidth="1"/>
    <col min="6" max="6" width="18.44140625" customWidth="1"/>
    <col min="7" max="7" width="31.33203125" customWidth="1"/>
  </cols>
  <sheetData>
    <row r="2" spans="1:7" x14ac:dyDescent="0.3">
      <c r="A2" s="8" t="s">
        <v>4</v>
      </c>
      <c r="B2" t="s">
        <v>18</v>
      </c>
      <c r="E2" s="8" t="s">
        <v>4</v>
      </c>
      <c r="F2" t="s">
        <v>10</v>
      </c>
    </row>
    <row r="3" spans="1:7" x14ac:dyDescent="0.3">
      <c r="A3" s="8" t="s">
        <v>3</v>
      </c>
      <c r="B3" t="s">
        <v>32</v>
      </c>
      <c r="E3" s="8" t="s">
        <v>3</v>
      </c>
      <c r="F3" t="s">
        <v>32</v>
      </c>
    </row>
    <row r="4" spans="1:7" x14ac:dyDescent="0.3">
      <c r="A4" s="8" t="s">
        <v>159</v>
      </c>
      <c r="B4" t="s">
        <v>163</v>
      </c>
      <c r="E4" s="8" t="s">
        <v>159</v>
      </c>
      <c r="F4" t="s">
        <v>163</v>
      </c>
    </row>
    <row r="6" spans="1:7" x14ac:dyDescent="0.3">
      <c r="A6" s="8" t="s">
        <v>0</v>
      </c>
      <c r="B6" s="8" t="s">
        <v>1</v>
      </c>
      <c r="C6" t="s">
        <v>145</v>
      </c>
      <c r="E6" s="8" t="s">
        <v>0</v>
      </c>
      <c r="F6" s="8" t="s">
        <v>1</v>
      </c>
      <c r="G6" t="s">
        <v>145</v>
      </c>
    </row>
    <row r="7" spans="1:7" x14ac:dyDescent="0.3">
      <c r="A7" t="s">
        <v>68</v>
      </c>
      <c r="B7" t="s">
        <v>69</v>
      </c>
      <c r="C7" s="10">
        <v>855</v>
      </c>
      <c r="E7" t="s">
        <v>30</v>
      </c>
      <c r="F7" t="s">
        <v>31</v>
      </c>
      <c r="G7" s="10">
        <v>1037</v>
      </c>
    </row>
    <row r="8" spans="1:7" x14ac:dyDescent="0.3">
      <c r="A8" t="s">
        <v>134</v>
      </c>
      <c r="B8" t="s">
        <v>135</v>
      </c>
      <c r="C8" s="10">
        <v>855</v>
      </c>
      <c r="E8" t="s">
        <v>168</v>
      </c>
      <c r="F8" t="s">
        <v>169</v>
      </c>
      <c r="G8" s="10">
        <v>932</v>
      </c>
    </row>
    <row r="9" spans="1:7" x14ac:dyDescent="0.3">
      <c r="A9" t="s">
        <v>127</v>
      </c>
      <c r="B9" t="s">
        <v>128</v>
      </c>
      <c r="C9" s="10">
        <v>523</v>
      </c>
      <c r="E9" t="s">
        <v>64</v>
      </c>
      <c r="F9" t="s">
        <v>65</v>
      </c>
      <c r="G9" s="10">
        <v>809</v>
      </c>
    </row>
    <row r="10" spans="1:7" x14ac:dyDescent="0.3">
      <c r="A10" t="s">
        <v>106</v>
      </c>
      <c r="B10" t="s">
        <v>107</v>
      </c>
      <c r="C10" s="10">
        <v>199</v>
      </c>
      <c r="E10" t="s">
        <v>124</v>
      </c>
      <c r="F10" t="s">
        <v>125</v>
      </c>
      <c r="G10" s="10">
        <v>442</v>
      </c>
    </row>
    <row r="11" spans="1:7" x14ac:dyDescent="0.3">
      <c r="A11" t="s">
        <v>144</v>
      </c>
      <c r="C11" s="10">
        <v>2432</v>
      </c>
      <c r="E11" t="s">
        <v>112</v>
      </c>
      <c r="F11" t="s">
        <v>113</v>
      </c>
      <c r="G11" s="10">
        <v>334</v>
      </c>
    </row>
    <row r="12" spans="1:7" x14ac:dyDescent="0.3">
      <c r="E12" t="s">
        <v>114</v>
      </c>
      <c r="F12" t="s">
        <v>115</v>
      </c>
      <c r="G12" s="10">
        <v>110</v>
      </c>
    </row>
    <row r="13" spans="1:7" x14ac:dyDescent="0.3">
      <c r="C13" s="10"/>
      <c r="E13" t="s">
        <v>144</v>
      </c>
      <c r="G13" s="10">
        <v>3664</v>
      </c>
    </row>
    <row r="14" spans="1:7" x14ac:dyDescent="0.3">
      <c r="C14" s="10"/>
      <c r="G14" s="10"/>
    </row>
    <row r="15" spans="1:7" x14ac:dyDescent="0.3">
      <c r="A15" s="8" t="s">
        <v>4</v>
      </c>
      <c r="B15" t="s">
        <v>18</v>
      </c>
      <c r="E15" s="8" t="s">
        <v>4</v>
      </c>
      <c r="F15" t="s">
        <v>10</v>
      </c>
    </row>
    <row r="16" spans="1:7" x14ac:dyDescent="0.3">
      <c r="A16" s="8" t="s">
        <v>3</v>
      </c>
      <c r="B16" t="s">
        <v>9</v>
      </c>
      <c r="E16" s="8" t="s">
        <v>3</v>
      </c>
      <c r="F16" t="s">
        <v>9</v>
      </c>
    </row>
    <row r="17" spans="1:7" x14ac:dyDescent="0.3">
      <c r="A17" s="8" t="s">
        <v>159</v>
      </c>
      <c r="B17" t="s">
        <v>163</v>
      </c>
      <c r="E17" s="8" t="s">
        <v>159</v>
      </c>
      <c r="F17" t="s">
        <v>163</v>
      </c>
    </row>
    <row r="19" spans="1:7" x14ac:dyDescent="0.3">
      <c r="A19" s="8" t="s">
        <v>0</v>
      </c>
      <c r="B19" s="8" t="s">
        <v>1</v>
      </c>
      <c r="C19" t="s">
        <v>145</v>
      </c>
      <c r="E19" s="8" t="s">
        <v>0</v>
      </c>
      <c r="F19" s="8" t="s">
        <v>1</v>
      </c>
      <c r="G19" t="s">
        <v>145</v>
      </c>
    </row>
    <row r="20" spans="1:7" x14ac:dyDescent="0.3">
      <c r="A20" t="s">
        <v>26</v>
      </c>
      <c r="B20" t="s">
        <v>29</v>
      </c>
      <c r="C20" s="10">
        <v>1332</v>
      </c>
      <c r="E20" t="s">
        <v>26</v>
      </c>
      <c r="F20" t="s">
        <v>27</v>
      </c>
      <c r="G20" s="10">
        <v>1117</v>
      </c>
    </row>
    <row r="21" spans="1:7" x14ac:dyDescent="0.3">
      <c r="A21" t="s">
        <v>15</v>
      </c>
      <c r="B21" t="s">
        <v>16</v>
      </c>
      <c r="C21" s="10">
        <v>1096</v>
      </c>
      <c r="E21" t="s">
        <v>170</v>
      </c>
      <c r="F21" t="s">
        <v>171</v>
      </c>
      <c r="G21" s="10">
        <v>1102</v>
      </c>
    </row>
    <row r="22" spans="1:7" x14ac:dyDescent="0.3">
      <c r="A22" t="s">
        <v>44</v>
      </c>
      <c r="B22" t="s">
        <v>45</v>
      </c>
      <c r="C22" s="10">
        <v>1087</v>
      </c>
      <c r="E22" t="s">
        <v>120</v>
      </c>
      <c r="F22" t="s">
        <v>121</v>
      </c>
      <c r="G22" s="10">
        <v>987</v>
      </c>
    </row>
    <row r="23" spans="1:7" x14ac:dyDescent="0.3">
      <c r="A23" t="s">
        <v>108</v>
      </c>
      <c r="B23" t="s">
        <v>109</v>
      </c>
      <c r="C23" s="10">
        <v>943</v>
      </c>
      <c r="E23" t="s">
        <v>53</v>
      </c>
      <c r="F23" t="s">
        <v>54</v>
      </c>
      <c r="G23" s="10">
        <v>469</v>
      </c>
    </row>
    <row r="24" spans="1:7" x14ac:dyDescent="0.3">
      <c r="A24" t="s">
        <v>104</v>
      </c>
      <c r="B24" t="s">
        <v>105</v>
      </c>
      <c r="C24" s="10">
        <v>922</v>
      </c>
      <c r="F24" t="s">
        <v>52</v>
      </c>
      <c r="G24" s="10">
        <v>438</v>
      </c>
    </row>
    <row r="25" spans="1:7" x14ac:dyDescent="0.3">
      <c r="A25" t="s">
        <v>130</v>
      </c>
      <c r="B25" t="s">
        <v>131</v>
      </c>
      <c r="C25" s="10">
        <v>851</v>
      </c>
      <c r="E25" t="s">
        <v>21</v>
      </c>
      <c r="F25" t="s">
        <v>22</v>
      </c>
      <c r="G25" s="10">
        <v>865</v>
      </c>
    </row>
    <row r="26" spans="1:7" x14ac:dyDescent="0.3">
      <c r="A26" t="s">
        <v>66</v>
      </c>
      <c r="B26" t="s">
        <v>67</v>
      </c>
      <c r="C26" s="10">
        <v>710</v>
      </c>
      <c r="E26" t="s">
        <v>48</v>
      </c>
      <c r="F26" t="s">
        <v>49</v>
      </c>
      <c r="G26" s="10">
        <v>821</v>
      </c>
    </row>
    <row r="27" spans="1:7" x14ac:dyDescent="0.3">
      <c r="A27" t="s">
        <v>60</v>
      </c>
      <c r="B27" t="s">
        <v>61</v>
      </c>
      <c r="C27" s="10">
        <v>678</v>
      </c>
      <c r="E27" t="s">
        <v>33</v>
      </c>
      <c r="F27" t="s">
        <v>34</v>
      </c>
      <c r="G27" s="10">
        <v>781</v>
      </c>
    </row>
    <row r="28" spans="1:7" x14ac:dyDescent="0.3">
      <c r="A28" t="s">
        <v>177</v>
      </c>
      <c r="B28" t="s">
        <v>37</v>
      </c>
      <c r="C28" s="10">
        <v>523</v>
      </c>
      <c r="E28" t="s">
        <v>6</v>
      </c>
      <c r="F28" t="s">
        <v>7</v>
      </c>
      <c r="G28" s="10">
        <v>484</v>
      </c>
    </row>
    <row r="29" spans="1:7" x14ac:dyDescent="0.3">
      <c r="A29" t="s">
        <v>132</v>
      </c>
      <c r="B29" t="s">
        <v>133</v>
      </c>
      <c r="C29" s="10">
        <v>472</v>
      </c>
      <c r="E29" t="s">
        <v>138</v>
      </c>
      <c r="F29" t="s">
        <v>139</v>
      </c>
      <c r="G29" s="10">
        <v>470</v>
      </c>
    </row>
    <row r="30" spans="1:7" x14ac:dyDescent="0.3">
      <c r="A30" t="s">
        <v>102</v>
      </c>
      <c r="B30" t="s">
        <v>103</v>
      </c>
      <c r="C30" s="10">
        <v>373</v>
      </c>
      <c r="E30" t="s">
        <v>118</v>
      </c>
      <c r="F30" t="s">
        <v>119</v>
      </c>
      <c r="G30" s="10">
        <v>439</v>
      </c>
    </row>
    <row r="31" spans="1:7" x14ac:dyDescent="0.3">
      <c r="A31" t="s">
        <v>62</v>
      </c>
      <c r="B31" t="s">
        <v>63</v>
      </c>
      <c r="C31" s="10">
        <v>338</v>
      </c>
      <c r="E31" t="s">
        <v>176</v>
      </c>
      <c r="F31" t="s">
        <v>59</v>
      </c>
      <c r="G31" s="10">
        <v>320</v>
      </c>
    </row>
    <row r="32" spans="1:7" x14ac:dyDescent="0.3">
      <c r="A32" t="s">
        <v>116</v>
      </c>
      <c r="B32" t="s">
        <v>117</v>
      </c>
      <c r="C32" s="10">
        <v>292</v>
      </c>
      <c r="E32" t="s">
        <v>144</v>
      </c>
      <c r="G32" s="10">
        <v>8293</v>
      </c>
    </row>
    <row r="33" spans="1:7" x14ac:dyDescent="0.3">
      <c r="A33" t="s">
        <v>173</v>
      </c>
      <c r="B33" t="s">
        <v>172</v>
      </c>
      <c r="C33" s="10">
        <v>210</v>
      </c>
    </row>
    <row r="34" spans="1:7" x14ac:dyDescent="0.3">
      <c r="A34" t="s">
        <v>50</v>
      </c>
      <c r="B34" t="s">
        <v>51</v>
      </c>
      <c r="C34" s="10">
        <v>181</v>
      </c>
    </row>
    <row r="35" spans="1:7" x14ac:dyDescent="0.3">
      <c r="A35" t="s">
        <v>122</v>
      </c>
      <c r="B35" t="s">
        <v>123</v>
      </c>
      <c r="C35" s="10">
        <v>159</v>
      </c>
    </row>
    <row r="36" spans="1:7" x14ac:dyDescent="0.3">
      <c r="A36" t="s">
        <v>144</v>
      </c>
      <c r="C36" s="10">
        <v>10167</v>
      </c>
    </row>
    <row r="37" spans="1:7" x14ac:dyDescent="0.3">
      <c r="C37" s="10"/>
    </row>
    <row r="38" spans="1:7" x14ac:dyDescent="0.3">
      <c r="A38" s="8" t="s">
        <v>4</v>
      </c>
      <c r="B38" t="s">
        <v>18</v>
      </c>
      <c r="E38" s="8" t="s">
        <v>4</v>
      </c>
      <c r="F38" t="s">
        <v>10</v>
      </c>
    </row>
    <row r="39" spans="1:7" x14ac:dyDescent="0.3">
      <c r="A39" s="8" t="s">
        <v>3</v>
      </c>
      <c r="B39" t="s">
        <v>14</v>
      </c>
      <c r="E39" s="8" t="s">
        <v>3</v>
      </c>
      <c r="F39" t="s">
        <v>14</v>
      </c>
    </row>
    <row r="40" spans="1:7" x14ac:dyDescent="0.3">
      <c r="A40" s="8" t="s">
        <v>159</v>
      </c>
      <c r="B40" t="s">
        <v>163</v>
      </c>
      <c r="E40" s="8" t="s">
        <v>159</v>
      </c>
      <c r="F40" t="s">
        <v>163</v>
      </c>
    </row>
    <row r="42" spans="1:7" x14ac:dyDescent="0.3">
      <c r="A42" s="8" t="s">
        <v>0</v>
      </c>
      <c r="B42" s="8" t="s">
        <v>1</v>
      </c>
      <c r="C42" t="s">
        <v>145</v>
      </c>
      <c r="E42" s="8" t="s">
        <v>0</v>
      </c>
      <c r="F42" s="8" t="s">
        <v>1</v>
      </c>
      <c r="G42" t="s">
        <v>145</v>
      </c>
    </row>
    <row r="43" spans="1:7" x14ac:dyDescent="0.3">
      <c r="A43" t="s">
        <v>136</v>
      </c>
      <c r="B43" t="s">
        <v>137</v>
      </c>
      <c r="C43" s="10">
        <v>1848</v>
      </c>
      <c r="E43" t="s">
        <v>165</v>
      </c>
      <c r="F43" t="s">
        <v>164</v>
      </c>
      <c r="G43" s="10">
        <v>1740</v>
      </c>
    </row>
    <row r="44" spans="1:7" x14ac:dyDescent="0.3">
      <c r="A44" t="s">
        <v>19</v>
      </c>
      <c r="B44" t="s">
        <v>20</v>
      </c>
      <c r="C44" s="10">
        <v>1155</v>
      </c>
      <c r="E44" t="s">
        <v>174</v>
      </c>
      <c r="F44" t="s">
        <v>175</v>
      </c>
      <c r="G44" s="10">
        <v>1397</v>
      </c>
    </row>
    <row r="45" spans="1:7" x14ac:dyDescent="0.3">
      <c r="A45" t="s">
        <v>141</v>
      </c>
      <c r="B45" t="s">
        <v>142</v>
      </c>
      <c r="C45" s="10">
        <v>1078</v>
      </c>
      <c r="E45" t="s">
        <v>12</v>
      </c>
      <c r="F45" t="s">
        <v>13</v>
      </c>
      <c r="G45" s="10">
        <v>1388</v>
      </c>
    </row>
    <row r="46" spans="1:7" x14ac:dyDescent="0.3">
      <c r="A46" t="s">
        <v>40</v>
      </c>
      <c r="B46" t="s">
        <v>41</v>
      </c>
      <c r="C46" s="10">
        <v>886</v>
      </c>
      <c r="E46" t="s">
        <v>24</v>
      </c>
      <c r="F46" t="s">
        <v>25</v>
      </c>
      <c r="G46" s="10">
        <v>1208</v>
      </c>
    </row>
    <row r="47" spans="1:7" x14ac:dyDescent="0.3">
      <c r="A47" t="s">
        <v>144</v>
      </c>
      <c r="C47" s="10">
        <v>4967</v>
      </c>
      <c r="E47" t="s">
        <v>166</v>
      </c>
      <c r="F47" t="s">
        <v>167</v>
      </c>
      <c r="G47" s="10">
        <v>969</v>
      </c>
    </row>
    <row r="48" spans="1:7" x14ac:dyDescent="0.3">
      <c r="E48" t="s">
        <v>144</v>
      </c>
      <c r="G48" s="10">
        <v>6702</v>
      </c>
    </row>
  </sheetData>
  <conditionalFormatting pivot="1" sqref="C20:C3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C7:C1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C43:C4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G43:G4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G20:G3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G7:G1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scale="53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22" zoomScale="80" zoomScaleNormal="80" workbookViewId="0">
      <selection activeCell="E1" sqref="E1"/>
    </sheetView>
  </sheetViews>
  <sheetFormatPr baseColWidth="10" defaultRowHeight="14.4" x14ac:dyDescent="0.3"/>
  <cols>
    <col min="1" max="1" width="22" customWidth="1"/>
    <col min="2" max="2" width="18.44140625" customWidth="1"/>
    <col min="3" max="3" width="23.88671875" customWidth="1"/>
    <col min="4" max="4" width="8.5546875" customWidth="1"/>
    <col min="5" max="5" width="22" customWidth="1"/>
    <col min="6" max="6" width="15.5546875" customWidth="1"/>
    <col min="7" max="7" width="23.33203125" customWidth="1"/>
  </cols>
  <sheetData>
    <row r="1" spans="1:7" x14ac:dyDescent="0.3">
      <c r="A1" s="8" t="s">
        <v>4</v>
      </c>
      <c r="B1" t="s">
        <v>18</v>
      </c>
      <c r="E1" s="8" t="s">
        <v>4</v>
      </c>
      <c r="F1" t="s">
        <v>10</v>
      </c>
    </row>
    <row r="2" spans="1:7" x14ac:dyDescent="0.3">
      <c r="A2" s="8" t="s">
        <v>3</v>
      </c>
      <c r="B2" t="s">
        <v>32</v>
      </c>
      <c r="E2" s="8" t="s">
        <v>3</v>
      </c>
      <c r="F2" t="s">
        <v>32</v>
      </c>
    </row>
    <row r="3" spans="1:7" x14ac:dyDescent="0.3">
      <c r="A3" s="8" t="s">
        <v>159</v>
      </c>
      <c r="B3" t="s">
        <v>163</v>
      </c>
      <c r="E3" s="8" t="s">
        <v>159</v>
      </c>
      <c r="F3" t="s">
        <v>163</v>
      </c>
    </row>
    <row r="5" spans="1:7" x14ac:dyDescent="0.3">
      <c r="A5" s="8" t="s">
        <v>0</v>
      </c>
      <c r="B5" s="8" t="s">
        <v>1</v>
      </c>
      <c r="C5" t="s">
        <v>146</v>
      </c>
      <c r="E5" s="8" t="s">
        <v>0</v>
      </c>
      <c r="F5" s="8" t="s">
        <v>1</v>
      </c>
      <c r="G5" t="s">
        <v>146</v>
      </c>
    </row>
    <row r="6" spans="1:7" x14ac:dyDescent="0.3">
      <c r="A6" t="s">
        <v>134</v>
      </c>
      <c r="B6" t="s">
        <v>135</v>
      </c>
      <c r="C6" s="10">
        <v>230</v>
      </c>
      <c r="E6" t="s">
        <v>112</v>
      </c>
      <c r="F6" t="s">
        <v>113</v>
      </c>
      <c r="G6" s="10">
        <v>154</v>
      </c>
    </row>
    <row r="7" spans="1:7" x14ac:dyDescent="0.3">
      <c r="A7" t="s">
        <v>106</v>
      </c>
      <c r="B7" t="s">
        <v>107</v>
      </c>
      <c r="C7" s="10">
        <v>44</v>
      </c>
      <c r="E7" t="s">
        <v>64</v>
      </c>
      <c r="F7" t="s">
        <v>65</v>
      </c>
      <c r="G7" s="10">
        <v>4</v>
      </c>
    </row>
    <row r="8" spans="1:7" x14ac:dyDescent="0.3">
      <c r="A8" t="s">
        <v>68</v>
      </c>
      <c r="B8" t="s">
        <v>69</v>
      </c>
      <c r="C8" s="10">
        <v>180</v>
      </c>
      <c r="E8" t="s">
        <v>30</v>
      </c>
      <c r="F8" t="s">
        <v>31</v>
      </c>
      <c r="G8" s="10">
        <v>352</v>
      </c>
    </row>
    <row r="9" spans="1:7" x14ac:dyDescent="0.3">
      <c r="A9" t="s">
        <v>127</v>
      </c>
      <c r="B9" t="s">
        <v>128</v>
      </c>
      <c r="C9" s="10">
        <v>408</v>
      </c>
      <c r="E9" t="s">
        <v>114</v>
      </c>
      <c r="F9" t="s">
        <v>115</v>
      </c>
      <c r="G9" s="10">
        <v>110</v>
      </c>
    </row>
    <row r="10" spans="1:7" x14ac:dyDescent="0.3">
      <c r="A10" t="s">
        <v>144</v>
      </c>
      <c r="C10" s="10">
        <v>862</v>
      </c>
      <c r="E10" t="s">
        <v>124</v>
      </c>
      <c r="F10" t="s">
        <v>125</v>
      </c>
      <c r="G10" s="10">
        <v>72</v>
      </c>
    </row>
    <row r="11" spans="1:7" x14ac:dyDescent="0.3">
      <c r="E11" t="s">
        <v>168</v>
      </c>
      <c r="F11" t="s">
        <v>169</v>
      </c>
      <c r="G11" s="10">
        <v>32</v>
      </c>
    </row>
    <row r="12" spans="1:7" x14ac:dyDescent="0.3">
      <c r="E12" t="s">
        <v>144</v>
      </c>
      <c r="G12" s="10">
        <v>724</v>
      </c>
    </row>
    <row r="14" spans="1:7" x14ac:dyDescent="0.3">
      <c r="A14" s="8" t="s">
        <v>4</v>
      </c>
      <c r="B14" t="s">
        <v>18</v>
      </c>
      <c r="E14" s="8" t="s">
        <v>4</v>
      </c>
      <c r="F14" t="s">
        <v>10</v>
      </c>
    </row>
    <row r="15" spans="1:7" x14ac:dyDescent="0.3">
      <c r="A15" s="8" t="s">
        <v>3</v>
      </c>
      <c r="B15" t="s">
        <v>9</v>
      </c>
      <c r="E15" s="8" t="s">
        <v>3</v>
      </c>
      <c r="F15" t="s">
        <v>9</v>
      </c>
    </row>
    <row r="16" spans="1:7" x14ac:dyDescent="0.3">
      <c r="A16" s="8" t="s">
        <v>159</v>
      </c>
      <c r="B16" t="s">
        <v>163</v>
      </c>
      <c r="E16" s="8" t="s">
        <v>159</v>
      </c>
      <c r="F16" t="s">
        <v>163</v>
      </c>
    </row>
    <row r="18" spans="1:7" x14ac:dyDescent="0.3">
      <c r="A18" s="8" t="s">
        <v>0</v>
      </c>
      <c r="B18" s="8" t="s">
        <v>1</v>
      </c>
      <c r="C18" t="s">
        <v>146</v>
      </c>
      <c r="E18" s="8" t="s">
        <v>0</v>
      </c>
      <c r="F18" s="8" t="s">
        <v>1</v>
      </c>
      <c r="G18" t="s">
        <v>146</v>
      </c>
    </row>
    <row r="19" spans="1:7" x14ac:dyDescent="0.3">
      <c r="A19" t="s">
        <v>130</v>
      </c>
      <c r="B19" t="s">
        <v>131</v>
      </c>
      <c r="C19" s="10">
        <v>466</v>
      </c>
      <c r="E19" t="s">
        <v>120</v>
      </c>
      <c r="F19" t="s">
        <v>121</v>
      </c>
      <c r="G19" s="10">
        <v>152</v>
      </c>
    </row>
    <row r="20" spans="1:7" x14ac:dyDescent="0.3">
      <c r="A20" t="s">
        <v>102</v>
      </c>
      <c r="B20" t="s">
        <v>103</v>
      </c>
      <c r="C20" s="10">
        <v>193</v>
      </c>
      <c r="E20" t="s">
        <v>48</v>
      </c>
      <c r="F20" t="s">
        <v>49</v>
      </c>
      <c r="G20" s="10">
        <v>156</v>
      </c>
    </row>
    <row r="21" spans="1:7" x14ac:dyDescent="0.3">
      <c r="A21" t="s">
        <v>173</v>
      </c>
      <c r="B21" t="s">
        <v>172</v>
      </c>
      <c r="C21" s="10">
        <v>60</v>
      </c>
      <c r="E21" t="s">
        <v>176</v>
      </c>
      <c r="F21" t="s">
        <v>59</v>
      </c>
      <c r="G21" s="10">
        <v>240</v>
      </c>
    </row>
    <row r="22" spans="1:7" x14ac:dyDescent="0.3">
      <c r="A22" t="s">
        <v>15</v>
      </c>
      <c r="B22" t="s">
        <v>16</v>
      </c>
      <c r="C22" s="10">
        <v>136</v>
      </c>
      <c r="E22" t="s">
        <v>21</v>
      </c>
      <c r="F22" t="s">
        <v>22</v>
      </c>
      <c r="G22" s="10">
        <v>200</v>
      </c>
    </row>
    <row r="23" spans="1:7" x14ac:dyDescent="0.3">
      <c r="A23" t="s">
        <v>177</v>
      </c>
      <c r="B23" t="s">
        <v>37</v>
      </c>
      <c r="C23" s="10">
        <v>308</v>
      </c>
      <c r="E23" t="s">
        <v>118</v>
      </c>
      <c r="F23" t="s">
        <v>119</v>
      </c>
      <c r="G23" s="10">
        <v>154</v>
      </c>
    </row>
    <row r="24" spans="1:7" x14ac:dyDescent="0.3">
      <c r="A24" t="s">
        <v>50</v>
      </c>
      <c r="B24" t="s">
        <v>51</v>
      </c>
      <c r="C24" s="10">
        <v>131</v>
      </c>
      <c r="E24" t="s">
        <v>138</v>
      </c>
      <c r="F24" t="s">
        <v>139</v>
      </c>
      <c r="G24" s="10">
        <v>245</v>
      </c>
    </row>
    <row r="25" spans="1:7" x14ac:dyDescent="0.3">
      <c r="A25" t="s">
        <v>44</v>
      </c>
      <c r="B25" t="s">
        <v>45</v>
      </c>
      <c r="C25" s="10">
        <v>392</v>
      </c>
      <c r="E25" t="s">
        <v>6</v>
      </c>
      <c r="F25" t="s">
        <v>7</v>
      </c>
      <c r="G25" s="10">
        <v>144</v>
      </c>
    </row>
    <row r="26" spans="1:7" x14ac:dyDescent="0.3">
      <c r="A26" t="s">
        <v>108</v>
      </c>
      <c r="B26" t="s">
        <v>109</v>
      </c>
      <c r="C26" s="10">
        <v>528</v>
      </c>
      <c r="E26" t="s">
        <v>33</v>
      </c>
      <c r="F26" t="s">
        <v>34</v>
      </c>
      <c r="G26" s="10">
        <v>526</v>
      </c>
    </row>
    <row r="27" spans="1:7" x14ac:dyDescent="0.3">
      <c r="A27" t="s">
        <v>122</v>
      </c>
      <c r="B27" t="s">
        <v>123</v>
      </c>
      <c r="C27" s="10">
        <v>4</v>
      </c>
      <c r="E27" t="s">
        <v>53</v>
      </c>
      <c r="F27" t="s">
        <v>54</v>
      </c>
      <c r="G27" s="10">
        <v>254</v>
      </c>
    </row>
    <row r="28" spans="1:7" x14ac:dyDescent="0.3">
      <c r="A28" t="s">
        <v>66</v>
      </c>
      <c r="B28" t="s">
        <v>67</v>
      </c>
      <c r="C28" s="10">
        <v>100</v>
      </c>
      <c r="F28" t="s">
        <v>52</v>
      </c>
      <c r="G28" s="10">
        <v>308</v>
      </c>
    </row>
    <row r="29" spans="1:7" x14ac:dyDescent="0.3">
      <c r="A29" t="s">
        <v>116</v>
      </c>
      <c r="B29" t="s">
        <v>117</v>
      </c>
      <c r="C29" s="10">
        <v>112</v>
      </c>
      <c r="E29" t="s">
        <v>170</v>
      </c>
      <c r="F29" t="s">
        <v>171</v>
      </c>
      <c r="G29" s="10">
        <v>282</v>
      </c>
    </row>
    <row r="30" spans="1:7" x14ac:dyDescent="0.3">
      <c r="A30" t="s">
        <v>132</v>
      </c>
      <c r="B30" t="s">
        <v>133</v>
      </c>
      <c r="C30" s="10">
        <v>72</v>
      </c>
      <c r="E30" t="s">
        <v>26</v>
      </c>
      <c r="F30" t="s">
        <v>27</v>
      </c>
      <c r="G30" s="10">
        <v>352</v>
      </c>
    </row>
    <row r="31" spans="1:7" x14ac:dyDescent="0.3">
      <c r="A31" t="s">
        <v>104</v>
      </c>
      <c r="B31" t="s">
        <v>105</v>
      </c>
      <c r="C31" s="10">
        <v>222</v>
      </c>
      <c r="E31" t="s">
        <v>144</v>
      </c>
      <c r="G31" s="10">
        <v>3013</v>
      </c>
    </row>
    <row r="32" spans="1:7" x14ac:dyDescent="0.3">
      <c r="A32" t="s">
        <v>26</v>
      </c>
      <c r="B32" t="s">
        <v>29</v>
      </c>
      <c r="C32" s="10">
        <v>452</v>
      </c>
    </row>
    <row r="33" spans="1:7" x14ac:dyDescent="0.3">
      <c r="A33" t="s">
        <v>60</v>
      </c>
      <c r="B33" t="s">
        <v>61</v>
      </c>
      <c r="C33" s="10">
        <v>348</v>
      </c>
    </row>
    <row r="34" spans="1:7" x14ac:dyDescent="0.3">
      <c r="A34" t="s">
        <v>62</v>
      </c>
      <c r="B34" t="s">
        <v>63</v>
      </c>
      <c r="C34" s="10">
        <v>338</v>
      </c>
    </row>
    <row r="35" spans="1:7" x14ac:dyDescent="0.3">
      <c r="A35" t="s">
        <v>144</v>
      </c>
      <c r="C35" s="10">
        <v>3862</v>
      </c>
    </row>
    <row r="37" spans="1:7" x14ac:dyDescent="0.3">
      <c r="A37" s="8" t="s">
        <v>4</v>
      </c>
      <c r="B37" t="s">
        <v>18</v>
      </c>
      <c r="E37" s="8" t="s">
        <v>4</v>
      </c>
      <c r="F37" t="s">
        <v>10</v>
      </c>
    </row>
    <row r="38" spans="1:7" x14ac:dyDescent="0.3">
      <c r="A38" s="8" t="s">
        <v>3</v>
      </c>
      <c r="B38" t="s">
        <v>14</v>
      </c>
      <c r="E38" s="8" t="s">
        <v>3</v>
      </c>
      <c r="F38" t="s">
        <v>14</v>
      </c>
    </row>
    <row r="39" spans="1:7" x14ac:dyDescent="0.3">
      <c r="A39" s="8" t="s">
        <v>159</v>
      </c>
      <c r="B39" t="s">
        <v>163</v>
      </c>
      <c r="E39" s="8" t="s">
        <v>159</v>
      </c>
      <c r="F39" t="s">
        <v>163</v>
      </c>
    </row>
    <row r="41" spans="1:7" x14ac:dyDescent="0.3">
      <c r="A41" s="8" t="s">
        <v>0</v>
      </c>
      <c r="B41" s="8" t="s">
        <v>1</v>
      </c>
      <c r="C41" t="s">
        <v>145</v>
      </c>
      <c r="E41" s="8" t="s">
        <v>0</v>
      </c>
      <c r="F41" s="8" t="s">
        <v>1</v>
      </c>
      <c r="G41" t="s">
        <v>146</v>
      </c>
    </row>
    <row r="42" spans="1:7" x14ac:dyDescent="0.3">
      <c r="A42" t="s">
        <v>136</v>
      </c>
      <c r="B42" t="s">
        <v>137</v>
      </c>
      <c r="C42" s="10">
        <v>1848</v>
      </c>
      <c r="E42" t="s">
        <v>165</v>
      </c>
      <c r="F42" t="s">
        <v>164</v>
      </c>
      <c r="G42" s="10">
        <v>740</v>
      </c>
    </row>
    <row r="43" spans="1:7" x14ac:dyDescent="0.3">
      <c r="A43" t="s">
        <v>40</v>
      </c>
      <c r="B43" t="s">
        <v>41</v>
      </c>
      <c r="C43" s="10">
        <v>886</v>
      </c>
      <c r="E43" t="s">
        <v>166</v>
      </c>
      <c r="F43" t="s">
        <v>167</v>
      </c>
      <c r="G43" s="10">
        <v>209</v>
      </c>
    </row>
    <row r="44" spans="1:7" x14ac:dyDescent="0.3">
      <c r="A44" t="s">
        <v>141</v>
      </c>
      <c r="B44" t="s">
        <v>142</v>
      </c>
      <c r="C44" s="10">
        <v>1078</v>
      </c>
      <c r="E44" t="s">
        <v>12</v>
      </c>
      <c r="F44" t="s">
        <v>13</v>
      </c>
      <c r="G44" s="10">
        <v>408</v>
      </c>
    </row>
    <row r="45" spans="1:7" x14ac:dyDescent="0.3">
      <c r="A45" t="s">
        <v>19</v>
      </c>
      <c r="B45" t="s">
        <v>20</v>
      </c>
      <c r="C45" s="10">
        <v>1155</v>
      </c>
      <c r="E45" t="s">
        <v>174</v>
      </c>
      <c r="F45" t="s">
        <v>175</v>
      </c>
      <c r="G45" s="10">
        <v>462</v>
      </c>
    </row>
    <row r="46" spans="1:7" x14ac:dyDescent="0.3">
      <c r="A46" t="s">
        <v>144</v>
      </c>
      <c r="C46" s="10">
        <v>4967</v>
      </c>
      <c r="E46" t="s">
        <v>24</v>
      </c>
      <c r="F46" t="s">
        <v>25</v>
      </c>
      <c r="G46" s="10">
        <v>298</v>
      </c>
    </row>
    <row r="47" spans="1:7" x14ac:dyDescent="0.3">
      <c r="E47" t="s">
        <v>144</v>
      </c>
      <c r="G47" s="10">
        <v>2117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80" zoomScaleNormal="80" workbookViewId="0">
      <selection activeCell="A14" sqref="A14:XFD18"/>
    </sheetView>
  </sheetViews>
  <sheetFormatPr baseColWidth="10" defaultRowHeight="14.4" x14ac:dyDescent="0.3"/>
  <cols>
    <col min="1" max="1" width="22" customWidth="1"/>
    <col min="2" max="2" width="15.5546875" customWidth="1"/>
    <col min="3" max="3" width="25.33203125" customWidth="1"/>
    <col min="4" max="4" width="23.88671875" customWidth="1"/>
    <col min="5" max="5" width="22" customWidth="1"/>
    <col min="6" max="6" width="18.44140625" customWidth="1"/>
    <col min="7" max="7" width="25.33203125" customWidth="1"/>
  </cols>
  <sheetData>
    <row r="1" spans="1:7" x14ac:dyDescent="0.3">
      <c r="A1" s="8" t="s">
        <v>4</v>
      </c>
      <c r="B1" t="s">
        <v>18</v>
      </c>
      <c r="E1" s="8" t="s">
        <v>4</v>
      </c>
      <c r="F1" t="s">
        <v>10</v>
      </c>
    </row>
    <row r="2" spans="1:7" x14ac:dyDescent="0.3">
      <c r="A2" s="8" t="s">
        <v>3</v>
      </c>
      <c r="B2" t="s">
        <v>32</v>
      </c>
      <c r="E2" s="8" t="s">
        <v>3</v>
      </c>
      <c r="F2" t="s">
        <v>32</v>
      </c>
    </row>
    <row r="3" spans="1:7" x14ac:dyDescent="0.3">
      <c r="A3" s="8" t="s">
        <v>159</v>
      </c>
      <c r="B3" t="s">
        <v>163</v>
      </c>
      <c r="E3" s="8" t="s">
        <v>159</v>
      </c>
      <c r="F3" t="s">
        <v>163</v>
      </c>
    </row>
    <row r="5" spans="1:7" x14ac:dyDescent="0.3">
      <c r="A5" s="8" t="s">
        <v>0</v>
      </c>
      <c r="B5" s="8" t="s">
        <v>1</v>
      </c>
      <c r="C5" t="s">
        <v>148</v>
      </c>
      <c r="E5" s="8" t="s">
        <v>0</v>
      </c>
      <c r="F5" s="8" t="s">
        <v>1</v>
      </c>
      <c r="G5" t="s">
        <v>148</v>
      </c>
    </row>
    <row r="6" spans="1:7" x14ac:dyDescent="0.3">
      <c r="A6" t="s">
        <v>134</v>
      </c>
      <c r="B6" t="s">
        <v>135</v>
      </c>
      <c r="C6" s="10">
        <v>625</v>
      </c>
      <c r="E6" t="s">
        <v>112</v>
      </c>
      <c r="F6" t="s">
        <v>113</v>
      </c>
      <c r="G6" s="10">
        <v>180</v>
      </c>
    </row>
    <row r="7" spans="1:7" x14ac:dyDescent="0.3">
      <c r="A7" t="s">
        <v>106</v>
      </c>
      <c r="B7" t="s">
        <v>107</v>
      </c>
      <c r="C7" s="10">
        <v>155</v>
      </c>
      <c r="E7" t="s">
        <v>64</v>
      </c>
      <c r="F7" t="s">
        <v>65</v>
      </c>
      <c r="G7" s="10">
        <v>805</v>
      </c>
    </row>
    <row r="8" spans="1:7" x14ac:dyDescent="0.3">
      <c r="A8" t="s">
        <v>68</v>
      </c>
      <c r="B8" t="s">
        <v>69</v>
      </c>
      <c r="C8" s="10">
        <v>675</v>
      </c>
      <c r="E8" t="s">
        <v>30</v>
      </c>
      <c r="F8" t="s">
        <v>31</v>
      </c>
      <c r="G8" s="10">
        <v>685</v>
      </c>
    </row>
    <row r="9" spans="1:7" x14ac:dyDescent="0.3">
      <c r="A9" t="s">
        <v>127</v>
      </c>
      <c r="B9" t="s">
        <v>128</v>
      </c>
      <c r="C9" s="10">
        <v>115</v>
      </c>
      <c r="E9" t="s">
        <v>114</v>
      </c>
      <c r="F9" t="s">
        <v>115</v>
      </c>
      <c r="G9" s="10">
        <v>0</v>
      </c>
    </row>
    <row r="10" spans="1:7" x14ac:dyDescent="0.3">
      <c r="A10" t="s">
        <v>144</v>
      </c>
      <c r="C10" s="10">
        <v>1570</v>
      </c>
      <c r="E10" t="s">
        <v>124</v>
      </c>
      <c r="F10" t="s">
        <v>125</v>
      </c>
      <c r="G10" s="10">
        <v>370</v>
      </c>
    </row>
    <row r="11" spans="1:7" x14ac:dyDescent="0.3">
      <c r="E11" t="s">
        <v>168</v>
      </c>
      <c r="F11" t="s">
        <v>169</v>
      </c>
      <c r="G11" s="10">
        <v>900</v>
      </c>
    </row>
    <row r="12" spans="1:7" x14ac:dyDescent="0.3">
      <c r="E12" t="s">
        <v>144</v>
      </c>
      <c r="G12" s="10">
        <v>2940</v>
      </c>
    </row>
    <row r="14" spans="1:7" x14ac:dyDescent="0.3">
      <c r="A14" s="8" t="s">
        <v>4</v>
      </c>
      <c r="B14" t="s">
        <v>18</v>
      </c>
      <c r="E14" s="8" t="s">
        <v>4</v>
      </c>
      <c r="F14" t="s">
        <v>10</v>
      </c>
    </row>
    <row r="15" spans="1:7" x14ac:dyDescent="0.3">
      <c r="A15" s="8" t="s">
        <v>3</v>
      </c>
      <c r="B15" t="s">
        <v>9</v>
      </c>
      <c r="E15" s="8" t="s">
        <v>3</v>
      </c>
      <c r="F15" t="s">
        <v>9</v>
      </c>
    </row>
    <row r="16" spans="1:7" x14ac:dyDescent="0.3">
      <c r="A16" s="8" t="s">
        <v>159</v>
      </c>
      <c r="B16" t="s">
        <v>163</v>
      </c>
      <c r="E16" s="8" t="s">
        <v>159</v>
      </c>
      <c r="F16" t="s">
        <v>163</v>
      </c>
    </row>
    <row r="18" spans="1:7" x14ac:dyDescent="0.3">
      <c r="A18" s="8" t="s">
        <v>0</v>
      </c>
      <c r="B18" s="8" t="s">
        <v>1</v>
      </c>
      <c r="C18" t="s">
        <v>148</v>
      </c>
      <c r="E18" s="8" t="s">
        <v>0</v>
      </c>
      <c r="F18" s="8" t="s">
        <v>1</v>
      </c>
      <c r="G18" t="s">
        <v>148</v>
      </c>
    </row>
    <row r="19" spans="1:7" x14ac:dyDescent="0.3">
      <c r="A19" t="s">
        <v>130</v>
      </c>
      <c r="B19" t="s">
        <v>131</v>
      </c>
      <c r="C19" s="10">
        <v>385</v>
      </c>
      <c r="E19" t="s">
        <v>120</v>
      </c>
      <c r="F19" t="s">
        <v>121</v>
      </c>
      <c r="G19" s="10">
        <v>835</v>
      </c>
    </row>
    <row r="20" spans="1:7" x14ac:dyDescent="0.3">
      <c r="A20" t="s">
        <v>102</v>
      </c>
      <c r="B20" t="s">
        <v>103</v>
      </c>
      <c r="C20" s="10">
        <v>180</v>
      </c>
      <c r="E20" t="s">
        <v>48</v>
      </c>
      <c r="F20" t="s">
        <v>49</v>
      </c>
      <c r="G20" s="10">
        <v>665</v>
      </c>
    </row>
    <row r="21" spans="1:7" x14ac:dyDescent="0.3">
      <c r="A21" t="s">
        <v>173</v>
      </c>
      <c r="B21" t="s">
        <v>172</v>
      </c>
      <c r="C21" s="10">
        <v>150</v>
      </c>
      <c r="E21" t="s">
        <v>176</v>
      </c>
      <c r="F21" t="s">
        <v>59</v>
      </c>
      <c r="G21" s="10">
        <v>80</v>
      </c>
    </row>
    <row r="22" spans="1:7" x14ac:dyDescent="0.3">
      <c r="A22" t="s">
        <v>15</v>
      </c>
      <c r="B22" t="s">
        <v>16</v>
      </c>
      <c r="C22" s="10">
        <v>960</v>
      </c>
      <c r="E22" t="s">
        <v>21</v>
      </c>
      <c r="F22" t="s">
        <v>22</v>
      </c>
      <c r="G22" s="10">
        <v>665</v>
      </c>
    </row>
    <row r="23" spans="1:7" x14ac:dyDescent="0.3">
      <c r="A23" t="s">
        <v>177</v>
      </c>
      <c r="B23" t="s">
        <v>37</v>
      </c>
      <c r="C23" s="10">
        <v>215</v>
      </c>
      <c r="E23" t="s">
        <v>118</v>
      </c>
      <c r="F23" t="s">
        <v>119</v>
      </c>
      <c r="G23" s="10">
        <v>285</v>
      </c>
    </row>
    <row r="24" spans="1:7" x14ac:dyDescent="0.3">
      <c r="A24" t="s">
        <v>50</v>
      </c>
      <c r="B24" t="s">
        <v>51</v>
      </c>
      <c r="C24" s="10">
        <v>50</v>
      </c>
      <c r="E24" t="s">
        <v>138</v>
      </c>
      <c r="F24" t="s">
        <v>139</v>
      </c>
      <c r="G24" s="10">
        <v>225</v>
      </c>
    </row>
    <row r="25" spans="1:7" x14ac:dyDescent="0.3">
      <c r="A25" t="s">
        <v>44</v>
      </c>
      <c r="B25" t="s">
        <v>45</v>
      </c>
      <c r="C25" s="10">
        <v>695</v>
      </c>
      <c r="E25" t="s">
        <v>6</v>
      </c>
      <c r="F25" t="s">
        <v>7</v>
      </c>
      <c r="G25" s="10">
        <v>340</v>
      </c>
    </row>
    <row r="26" spans="1:7" x14ac:dyDescent="0.3">
      <c r="A26" t="s">
        <v>108</v>
      </c>
      <c r="B26" t="s">
        <v>109</v>
      </c>
      <c r="C26" s="10">
        <v>415</v>
      </c>
      <c r="E26" t="s">
        <v>33</v>
      </c>
      <c r="F26" t="s">
        <v>34</v>
      </c>
      <c r="G26" s="10">
        <v>255</v>
      </c>
    </row>
    <row r="27" spans="1:7" x14ac:dyDescent="0.3">
      <c r="A27" t="s">
        <v>122</v>
      </c>
      <c r="B27" t="s">
        <v>123</v>
      </c>
      <c r="C27" s="10">
        <v>155</v>
      </c>
      <c r="E27" t="s">
        <v>53</v>
      </c>
      <c r="F27" t="s">
        <v>54</v>
      </c>
      <c r="G27" s="10">
        <v>215</v>
      </c>
    </row>
    <row r="28" spans="1:7" x14ac:dyDescent="0.3">
      <c r="A28" t="s">
        <v>66</v>
      </c>
      <c r="B28" t="s">
        <v>67</v>
      </c>
      <c r="C28" s="10">
        <v>610</v>
      </c>
      <c r="F28" t="s">
        <v>52</v>
      </c>
      <c r="G28" s="10">
        <v>130</v>
      </c>
    </row>
    <row r="29" spans="1:7" x14ac:dyDescent="0.3">
      <c r="A29" t="s">
        <v>116</v>
      </c>
      <c r="B29" t="s">
        <v>117</v>
      </c>
      <c r="C29" s="10">
        <v>180</v>
      </c>
      <c r="E29" t="s">
        <v>170</v>
      </c>
      <c r="F29" t="s">
        <v>171</v>
      </c>
      <c r="G29" s="10">
        <v>820</v>
      </c>
    </row>
    <row r="30" spans="1:7" x14ac:dyDescent="0.3">
      <c r="A30" t="s">
        <v>132</v>
      </c>
      <c r="B30" t="s">
        <v>133</v>
      </c>
      <c r="C30" s="10">
        <v>400</v>
      </c>
      <c r="E30" t="s">
        <v>26</v>
      </c>
      <c r="F30" t="s">
        <v>27</v>
      </c>
      <c r="G30" s="10">
        <v>765</v>
      </c>
    </row>
    <row r="31" spans="1:7" x14ac:dyDescent="0.3">
      <c r="A31" t="s">
        <v>104</v>
      </c>
      <c r="B31" t="s">
        <v>105</v>
      </c>
      <c r="C31" s="10">
        <v>700</v>
      </c>
      <c r="E31" t="s">
        <v>144</v>
      </c>
      <c r="G31" s="10">
        <v>5280</v>
      </c>
    </row>
    <row r="32" spans="1:7" x14ac:dyDescent="0.3">
      <c r="A32" t="s">
        <v>26</v>
      </c>
      <c r="B32" t="s">
        <v>29</v>
      </c>
      <c r="C32" s="10">
        <v>880</v>
      </c>
    </row>
    <row r="33" spans="1:7" x14ac:dyDescent="0.3">
      <c r="A33" t="s">
        <v>60</v>
      </c>
      <c r="B33" t="s">
        <v>61</v>
      </c>
      <c r="C33" s="10">
        <v>330</v>
      </c>
    </row>
    <row r="34" spans="1:7" x14ac:dyDescent="0.3">
      <c r="A34" t="s">
        <v>62</v>
      </c>
      <c r="B34" t="s">
        <v>63</v>
      </c>
      <c r="C34" s="10">
        <v>0</v>
      </c>
    </row>
    <row r="35" spans="1:7" x14ac:dyDescent="0.3">
      <c r="A35" t="s">
        <v>144</v>
      </c>
      <c r="C35" s="10">
        <v>6305</v>
      </c>
    </row>
    <row r="37" spans="1:7" x14ac:dyDescent="0.3">
      <c r="A37" s="8" t="s">
        <v>4</v>
      </c>
      <c r="B37" t="s">
        <v>18</v>
      </c>
      <c r="E37" s="8" t="s">
        <v>4</v>
      </c>
      <c r="F37" t="s">
        <v>10</v>
      </c>
    </row>
    <row r="38" spans="1:7" x14ac:dyDescent="0.3">
      <c r="A38" s="8" t="s">
        <v>3</v>
      </c>
      <c r="B38" t="s">
        <v>14</v>
      </c>
      <c r="E38" s="8" t="s">
        <v>3</v>
      </c>
      <c r="F38" t="s">
        <v>14</v>
      </c>
    </row>
    <row r="39" spans="1:7" x14ac:dyDescent="0.3">
      <c r="A39" s="8" t="s">
        <v>159</v>
      </c>
      <c r="B39" t="s">
        <v>163</v>
      </c>
      <c r="E39" s="8" t="s">
        <v>159</v>
      </c>
      <c r="F39" t="s">
        <v>163</v>
      </c>
    </row>
    <row r="41" spans="1:7" x14ac:dyDescent="0.3">
      <c r="A41" s="8" t="s">
        <v>0</v>
      </c>
      <c r="B41" s="8" t="s">
        <v>1</v>
      </c>
      <c r="C41" t="s">
        <v>148</v>
      </c>
      <c r="E41" s="8" t="s">
        <v>0</v>
      </c>
      <c r="F41" s="8" t="s">
        <v>1</v>
      </c>
      <c r="G41" t="s">
        <v>148</v>
      </c>
    </row>
    <row r="42" spans="1:7" x14ac:dyDescent="0.3">
      <c r="A42" t="s">
        <v>136</v>
      </c>
      <c r="B42" t="s">
        <v>137</v>
      </c>
      <c r="C42" s="10">
        <v>830</v>
      </c>
      <c r="E42" t="s">
        <v>165</v>
      </c>
      <c r="F42" t="s">
        <v>164</v>
      </c>
      <c r="G42" s="10">
        <v>1000</v>
      </c>
    </row>
    <row r="43" spans="1:7" x14ac:dyDescent="0.3">
      <c r="A43" t="s">
        <v>40</v>
      </c>
      <c r="B43" t="s">
        <v>41</v>
      </c>
      <c r="C43" s="10">
        <v>200</v>
      </c>
      <c r="E43" t="s">
        <v>166</v>
      </c>
      <c r="F43" t="s">
        <v>167</v>
      </c>
      <c r="G43" s="10">
        <v>760</v>
      </c>
    </row>
    <row r="44" spans="1:7" x14ac:dyDescent="0.3">
      <c r="A44" t="s">
        <v>141</v>
      </c>
      <c r="B44" t="s">
        <v>142</v>
      </c>
      <c r="C44" s="10">
        <v>350</v>
      </c>
      <c r="E44" t="s">
        <v>12</v>
      </c>
      <c r="F44" t="s">
        <v>13</v>
      </c>
      <c r="G44" s="10">
        <v>980</v>
      </c>
    </row>
    <row r="45" spans="1:7" x14ac:dyDescent="0.3">
      <c r="A45" t="s">
        <v>19</v>
      </c>
      <c r="B45" t="s">
        <v>20</v>
      </c>
      <c r="C45" s="10">
        <v>955</v>
      </c>
      <c r="E45" t="s">
        <v>174</v>
      </c>
      <c r="F45" t="s">
        <v>175</v>
      </c>
      <c r="G45" s="10">
        <v>935</v>
      </c>
    </row>
    <row r="46" spans="1:7" x14ac:dyDescent="0.3">
      <c r="A46" t="s">
        <v>144</v>
      </c>
      <c r="C46" s="10">
        <v>2335</v>
      </c>
      <c r="E46" t="s">
        <v>24</v>
      </c>
      <c r="F46" t="s">
        <v>25</v>
      </c>
      <c r="G46" s="10">
        <v>910</v>
      </c>
    </row>
    <row r="47" spans="1:7" x14ac:dyDescent="0.3">
      <c r="E47" t="s">
        <v>144</v>
      </c>
      <c r="G47" s="10">
        <v>4585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90" zoomScaleNormal="90" workbookViewId="0">
      <selection activeCell="G17" sqref="G17"/>
    </sheetView>
  </sheetViews>
  <sheetFormatPr baseColWidth="10" defaultRowHeight="14.4" x14ac:dyDescent="0.3"/>
  <cols>
    <col min="1" max="1" width="23.33203125" customWidth="1"/>
    <col min="2" max="2" width="26.109375" customWidth="1"/>
    <col min="3" max="3" width="7.33203125" customWidth="1"/>
    <col min="4" max="4" width="12.5546875" customWidth="1"/>
    <col min="5" max="5" width="12.5546875" bestFit="1" customWidth="1"/>
    <col min="6" max="6" width="23.88671875" customWidth="1"/>
    <col min="7" max="7" width="26.109375" customWidth="1"/>
    <col min="8" max="8" width="7.33203125" customWidth="1"/>
    <col min="9" max="9" width="12.5546875" bestFit="1" customWidth="1"/>
  </cols>
  <sheetData>
    <row r="1" spans="1:9" x14ac:dyDescent="0.3">
      <c r="A1" s="13" t="s">
        <v>159</v>
      </c>
      <c r="B1" s="7" t="s">
        <v>163</v>
      </c>
    </row>
    <row r="2" spans="1:9" x14ac:dyDescent="0.3">
      <c r="F2" s="13" t="s">
        <v>159</v>
      </c>
      <c r="G2" s="7" t="s">
        <v>163</v>
      </c>
    </row>
    <row r="3" spans="1:9" x14ac:dyDescent="0.3">
      <c r="A3" s="13" t="s">
        <v>158</v>
      </c>
      <c r="B3" s="13" t="s">
        <v>157</v>
      </c>
      <c r="C3" s="7"/>
      <c r="D3" s="7"/>
    </row>
    <row r="4" spans="1:9" x14ac:dyDescent="0.3">
      <c r="A4" s="13" t="s">
        <v>143</v>
      </c>
      <c r="B4" s="7" t="s">
        <v>10</v>
      </c>
      <c r="C4" s="7" t="s">
        <v>18</v>
      </c>
      <c r="D4" s="7" t="s">
        <v>144</v>
      </c>
      <c r="F4" s="13" t="s">
        <v>145</v>
      </c>
      <c r="G4" s="13" t="s">
        <v>157</v>
      </c>
      <c r="H4" s="7"/>
      <c r="I4" s="7"/>
    </row>
    <row r="5" spans="1:9" x14ac:dyDescent="0.3">
      <c r="A5" s="9" t="s">
        <v>47</v>
      </c>
      <c r="B5" s="14"/>
      <c r="C5" s="14">
        <v>1</v>
      </c>
      <c r="D5" s="14">
        <v>1</v>
      </c>
      <c r="F5" s="13" t="s">
        <v>143</v>
      </c>
      <c r="G5" s="7" t="s">
        <v>10</v>
      </c>
      <c r="H5" s="7" t="s">
        <v>18</v>
      </c>
      <c r="I5" s="7" t="s">
        <v>144</v>
      </c>
    </row>
    <row r="6" spans="1:9" x14ac:dyDescent="0.3">
      <c r="A6" s="9" t="s">
        <v>156</v>
      </c>
      <c r="B6" s="14">
        <v>3</v>
      </c>
      <c r="C6" s="14">
        <v>4</v>
      </c>
      <c r="D6" s="14">
        <v>7</v>
      </c>
      <c r="F6" s="9" t="s">
        <v>23</v>
      </c>
      <c r="G6" s="14">
        <v>4525</v>
      </c>
      <c r="H6" s="14">
        <v>6071</v>
      </c>
      <c r="I6" s="14">
        <v>10596</v>
      </c>
    </row>
    <row r="7" spans="1:9" x14ac:dyDescent="0.3">
      <c r="A7" s="9" t="s">
        <v>11</v>
      </c>
      <c r="B7" s="14">
        <v>2</v>
      </c>
      <c r="C7" s="14">
        <v>2</v>
      </c>
      <c r="D7" s="14">
        <v>4</v>
      </c>
      <c r="F7" s="9" t="s">
        <v>161</v>
      </c>
      <c r="G7" s="14">
        <v>5559</v>
      </c>
      <c r="H7" s="14">
        <v>1855</v>
      </c>
      <c r="I7" s="14">
        <v>7414</v>
      </c>
    </row>
    <row r="8" spans="1:9" x14ac:dyDescent="0.3">
      <c r="A8" s="9" t="s">
        <v>129</v>
      </c>
      <c r="B8" s="14"/>
      <c r="C8" s="14">
        <v>2</v>
      </c>
      <c r="D8" s="14">
        <v>2</v>
      </c>
      <c r="F8" s="9" t="s">
        <v>156</v>
      </c>
      <c r="G8" s="14">
        <v>2949</v>
      </c>
      <c r="H8" s="14">
        <v>2119</v>
      </c>
      <c r="I8" s="14">
        <v>5068</v>
      </c>
    </row>
    <row r="9" spans="1:9" x14ac:dyDescent="0.3">
      <c r="A9" s="9" t="s">
        <v>140</v>
      </c>
      <c r="B9" s="14">
        <v>2</v>
      </c>
      <c r="C9" s="14">
        <v>1</v>
      </c>
      <c r="D9" s="14">
        <v>3</v>
      </c>
      <c r="F9" s="9" t="s">
        <v>11</v>
      </c>
      <c r="G9" s="14">
        <v>1872</v>
      </c>
      <c r="H9" s="14">
        <v>2251</v>
      </c>
      <c r="I9" s="14">
        <v>4123</v>
      </c>
    </row>
    <row r="10" spans="1:9" x14ac:dyDescent="0.3">
      <c r="A10" s="9" t="s">
        <v>160</v>
      </c>
      <c r="B10" s="14">
        <v>1</v>
      </c>
      <c r="C10" s="14">
        <v>3</v>
      </c>
      <c r="D10" s="14">
        <v>4</v>
      </c>
      <c r="F10" s="9" t="s">
        <v>160</v>
      </c>
      <c r="G10" s="14">
        <v>1740</v>
      </c>
      <c r="H10" s="14">
        <v>1731</v>
      </c>
      <c r="I10" s="14">
        <v>3471</v>
      </c>
    </row>
    <row r="11" spans="1:9" x14ac:dyDescent="0.3">
      <c r="A11" s="9" t="s">
        <v>23</v>
      </c>
      <c r="B11" s="14">
        <v>7</v>
      </c>
      <c r="C11" s="14">
        <v>9</v>
      </c>
      <c r="D11" s="14">
        <v>16</v>
      </c>
      <c r="F11" s="9" t="s">
        <v>140</v>
      </c>
      <c r="G11" s="14">
        <v>1572</v>
      </c>
      <c r="H11" s="14">
        <v>1078</v>
      </c>
      <c r="I11" s="14">
        <v>2650</v>
      </c>
    </row>
    <row r="12" spans="1:9" x14ac:dyDescent="0.3">
      <c r="A12" s="9" t="s">
        <v>126</v>
      </c>
      <c r="B12" s="14">
        <v>1</v>
      </c>
      <c r="C12" s="14"/>
      <c r="D12" s="14">
        <v>1</v>
      </c>
      <c r="F12" s="9" t="s">
        <v>129</v>
      </c>
      <c r="G12" s="14"/>
      <c r="H12" s="14">
        <v>1374</v>
      </c>
      <c r="I12" s="14">
        <v>1374</v>
      </c>
    </row>
    <row r="13" spans="1:9" x14ac:dyDescent="0.3">
      <c r="A13" s="7" t="s">
        <v>161</v>
      </c>
      <c r="B13" s="14">
        <v>7</v>
      </c>
      <c r="C13" s="14">
        <v>2</v>
      </c>
      <c r="D13" s="14">
        <v>9</v>
      </c>
      <c r="F13" s="9" t="s">
        <v>47</v>
      </c>
      <c r="G13" s="14"/>
      <c r="H13" s="14">
        <v>1087</v>
      </c>
      <c r="I13" s="14">
        <v>1087</v>
      </c>
    </row>
    <row r="14" spans="1:9" x14ac:dyDescent="0.3">
      <c r="A14" s="9" t="s">
        <v>144</v>
      </c>
      <c r="B14" s="14">
        <v>23</v>
      </c>
      <c r="C14" s="14">
        <v>24</v>
      </c>
      <c r="D14" s="14">
        <v>47</v>
      </c>
      <c r="F14" s="9" t="s">
        <v>126</v>
      </c>
      <c r="G14" s="14">
        <v>442</v>
      </c>
      <c r="H14" s="14"/>
      <c r="I14" s="14">
        <v>442</v>
      </c>
    </row>
    <row r="15" spans="1:9" x14ac:dyDescent="0.3">
      <c r="F15" s="9" t="s">
        <v>144</v>
      </c>
      <c r="G15" s="14">
        <v>18659</v>
      </c>
      <c r="H15" s="14">
        <v>17566</v>
      </c>
      <c r="I15" s="14">
        <v>36225</v>
      </c>
    </row>
    <row r="18" spans="1:4" x14ac:dyDescent="0.3">
      <c r="A18" s="13" t="s">
        <v>159</v>
      </c>
      <c r="B18" s="7" t="s">
        <v>163</v>
      </c>
    </row>
    <row r="20" spans="1:4" x14ac:dyDescent="0.3">
      <c r="A20" s="13" t="s">
        <v>158</v>
      </c>
      <c r="B20" s="13" t="s">
        <v>157</v>
      </c>
      <c r="C20" s="7"/>
      <c r="D20" s="7"/>
    </row>
    <row r="21" spans="1:4" x14ac:dyDescent="0.3">
      <c r="A21" s="13" t="s">
        <v>143</v>
      </c>
      <c r="B21" s="7" t="s">
        <v>10</v>
      </c>
      <c r="C21" s="7" t="s">
        <v>18</v>
      </c>
      <c r="D21" s="7" t="s">
        <v>144</v>
      </c>
    </row>
    <row r="22" spans="1:4" x14ac:dyDescent="0.3">
      <c r="A22" s="7" t="s">
        <v>32</v>
      </c>
      <c r="B22" s="14">
        <v>6</v>
      </c>
      <c r="C22" s="14">
        <v>4</v>
      </c>
      <c r="D22" s="14">
        <v>10</v>
      </c>
    </row>
    <row r="23" spans="1:4" x14ac:dyDescent="0.3">
      <c r="A23" s="7" t="s">
        <v>9</v>
      </c>
      <c r="B23" s="14">
        <v>12</v>
      </c>
      <c r="C23" s="14">
        <v>16</v>
      </c>
      <c r="D23" s="14">
        <v>28</v>
      </c>
    </row>
    <row r="24" spans="1:4" x14ac:dyDescent="0.3">
      <c r="A24" s="7" t="s">
        <v>14</v>
      </c>
      <c r="B24" s="14">
        <v>5</v>
      </c>
      <c r="C24" s="14">
        <v>4</v>
      </c>
      <c r="D24" s="14">
        <v>9</v>
      </c>
    </row>
    <row r="25" spans="1:4" x14ac:dyDescent="0.3">
      <c r="A25" s="9" t="s">
        <v>144</v>
      </c>
      <c r="B25" s="14">
        <v>23</v>
      </c>
      <c r="C25" s="14">
        <v>24</v>
      </c>
      <c r="D25" s="14">
        <v>47</v>
      </c>
    </row>
    <row r="29" spans="1:4" x14ac:dyDescent="0.3">
      <c r="A29" s="13" t="s">
        <v>159</v>
      </c>
      <c r="B29" s="7" t="s">
        <v>163</v>
      </c>
    </row>
    <row r="31" spans="1:4" x14ac:dyDescent="0.3">
      <c r="A31" s="13" t="s">
        <v>158</v>
      </c>
      <c r="B31" s="13" t="s">
        <v>157</v>
      </c>
      <c r="C31" s="7"/>
      <c r="D31" s="7"/>
    </row>
    <row r="32" spans="1:4" x14ac:dyDescent="0.3">
      <c r="A32" s="13" t="s">
        <v>143</v>
      </c>
      <c r="B32" s="7" t="s">
        <v>10</v>
      </c>
      <c r="C32" s="7" t="s">
        <v>18</v>
      </c>
      <c r="D32" s="7" t="s">
        <v>144</v>
      </c>
    </row>
    <row r="33" spans="1:4" x14ac:dyDescent="0.3">
      <c r="A33" s="7" t="s">
        <v>8</v>
      </c>
      <c r="B33" s="14">
        <v>14</v>
      </c>
      <c r="C33" s="14">
        <v>8</v>
      </c>
      <c r="D33" s="14">
        <v>22</v>
      </c>
    </row>
    <row r="34" spans="1:4" x14ac:dyDescent="0.3">
      <c r="A34" s="7" t="s">
        <v>17</v>
      </c>
      <c r="B34" s="14">
        <v>4</v>
      </c>
      <c r="C34" s="14">
        <v>8</v>
      </c>
      <c r="D34" s="14">
        <v>12</v>
      </c>
    </row>
    <row r="35" spans="1:4" x14ac:dyDescent="0.3">
      <c r="A35" s="7" t="s">
        <v>46</v>
      </c>
      <c r="B35" s="14">
        <v>5</v>
      </c>
      <c r="C35" s="14">
        <v>8</v>
      </c>
      <c r="D35" s="14">
        <v>13</v>
      </c>
    </row>
    <row r="36" spans="1:4" x14ac:dyDescent="0.3">
      <c r="A36" s="9" t="s">
        <v>144</v>
      </c>
      <c r="B36" s="14">
        <v>23</v>
      </c>
      <c r="C36" s="14">
        <v>24</v>
      </c>
      <c r="D36" s="14">
        <v>47</v>
      </c>
    </row>
  </sheetData>
  <conditionalFormatting pivot="1" sqref="B5:B1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C5:C1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D5:D1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D5:D13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pivot="1" sqref="I6:I1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Q78"/>
  <sheetViews>
    <sheetView zoomScale="80" zoomScaleNormal="80" workbookViewId="0">
      <pane ySplit="1" topLeftCell="A9" activePane="bottomLeft" state="frozen"/>
      <selection pane="bottomLeft" activeCell="F23" sqref="F23"/>
    </sheetView>
  </sheetViews>
  <sheetFormatPr baseColWidth="10" defaultColWidth="9.109375" defaultRowHeight="14.4" outlineLevelCol="1" x14ac:dyDescent="0.3"/>
  <cols>
    <col min="1" max="1" width="23.109375" bestFit="1" customWidth="1"/>
    <col min="2" max="2" width="12.109375" bestFit="1" customWidth="1"/>
    <col min="3" max="3" width="10.5546875" customWidth="1" outlineLevel="1"/>
    <col min="4" max="4" width="28.88671875" customWidth="1" outlineLevel="1"/>
    <col min="5" max="5" width="7.5546875" customWidth="1" outlineLevel="1"/>
    <col min="6" max="6" width="22.33203125" customWidth="1" outlineLevel="1"/>
    <col min="7" max="7" width="12" style="7" customWidth="1" outlineLevel="1"/>
    <col min="8" max="8" width="9.109375" style="7" customWidth="1"/>
    <col min="9" max="16" width="9.109375" style="7" hidden="1" customWidth="1" outlineLevel="1"/>
    <col min="17" max="17" width="10.5546875" style="7" hidden="1" customWidth="1" outlineLevel="1"/>
    <col min="18" max="18" width="9.109375" style="7" customWidth="1" collapsed="1"/>
    <col min="19" max="32" width="9.109375" style="7" hidden="1" customWidth="1" outlineLevel="1"/>
    <col min="33" max="33" width="9.109375" style="7" customWidth="1" collapsed="1"/>
    <col min="34" max="40" width="9.109375" style="7" hidden="1" customWidth="1" outlineLevel="1"/>
    <col min="41" max="41" width="9.109375" collapsed="1"/>
  </cols>
  <sheetData>
    <row r="1" spans="1:43" s="2" customFormat="1" ht="119.4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159</v>
      </c>
      <c r="H1" s="11" t="s">
        <v>73</v>
      </c>
      <c r="I1" s="11" t="s">
        <v>74</v>
      </c>
      <c r="J1" s="11" t="s">
        <v>75</v>
      </c>
      <c r="K1" s="11" t="s">
        <v>76</v>
      </c>
      <c r="L1" s="11" t="s">
        <v>77</v>
      </c>
      <c r="M1" s="11" t="s">
        <v>78</v>
      </c>
      <c r="N1" s="11" t="s">
        <v>79</v>
      </c>
      <c r="O1" s="11" t="s">
        <v>80</v>
      </c>
      <c r="P1" s="11" t="s">
        <v>81</v>
      </c>
      <c r="Q1" s="11" t="s">
        <v>82</v>
      </c>
      <c r="R1" s="11" t="s">
        <v>83</v>
      </c>
      <c r="S1" s="11" t="s">
        <v>84</v>
      </c>
      <c r="T1" s="11" t="s">
        <v>85</v>
      </c>
      <c r="U1" s="11" t="s">
        <v>86</v>
      </c>
      <c r="V1" s="11" t="s">
        <v>87</v>
      </c>
      <c r="W1" s="11" t="s">
        <v>88</v>
      </c>
      <c r="X1" s="11" t="s">
        <v>89</v>
      </c>
      <c r="Y1" s="11" t="s">
        <v>90</v>
      </c>
      <c r="Z1" s="11" t="s">
        <v>91</v>
      </c>
      <c r="AA1" s="11" t="s">
        <v>92</v>
      </c>
      <c r="AB1" s="11" t="s">
        <v>93</v>
      </c>
      <c r="AC1" s="11" t="s">
        <v>94</v>
      </c>
      <c r="AD1" s="11" t="s">
        <v>95</v>
      </c>
      <c r="AE1" s="11" t="s">
        <v>96</v>
      </c>
      <c r="AF1" s="11" t="s">
        <v>97</v>
      </c>
      <c r="AG1" s="12" t="s">
        <v>149</v>
      </c>
      <c r="AH1" s="12" t="s">
        <v>150</v>
      </c>
      <c r="AI1" s="12" t="s">
        <v>151</v>
      </c>
      <c r="AJ1" s="12" t="s">
        <v>152</v>
      </c>
      <c r="AK1" s="12" t="s">
        <v>153</v>
      </c>
      <c r="AL1" s="12" t="s">
        <v>154</v>
      </c>
      <c r="AM1" s="12" t="s">
        <v>162</v>
      </c>
      <c r="AN1" s="12" t="s">
        <v>155</v>
      </c>
      <c r="AO1" s="4" t="s">
        <v>98</v>
      </c>
      <c r="AP1" s="5" t="s">
        <v>147</v>
      </c>
      <c r="AQ1" s="6" t="s">
        <v>99</v>
      </c>
    </row>
    <row r="2" spans="1:43" x14ac:dyDescent="0.3">
      <c r="A2" s="1" t="s">
        <v>112</v>
      </c>
      <c r="B2" s="1" t="s">
        <v>113</v>
      </c>
      <c r="C2" s="1" t="s">
        <v>8</v>
      </c>
      <c r="D2" s="1" t="s">
        <v>32</v>
      </c>
      <c r="E2" s="1" t="s">
        <v>10</v>
      </c>
      <c r="F2" s="1" t="s">
        <v>23</v>
      </c>
      <c r="G2" s="15" t="s">
        <v>163</v>
      </c>
      <c r="H2" s="7">
        <v>44</v>
      </c>
      <c r="I2" s="7">
        <v>44</v>
      </c>
      <c r="J2" s="7">
        <v>44</v>
      </c>
      <c r="K2" s="7">
        <v>22</v>
      </c>
      <c r="AG2" s="7">
        <v>50</v>
      </c>
      <c r="AH2" s="7">
        <v>50</v>
      </c>
      <c r="AJ2" s="7">
        <v>80</v>
      </c>
      <c r="AN2" s="7">
        <f>IF(COUNTA(AG2:AM2)&gt;=6,100,0)</f>
        <v>0</v>
      </c>
      <c r="AO2" s="7">
        <f t="shared" ref="AO2:AO7" si="0">SUM(H2:AF2)</f>
        <v>154</v>
      </c>
      <c r="AP2" s="7">
        <f t="shared" ref="AP2:AP7" si="1">SUM(AG2:AN2)</f>
        <v>180</v>
      </c>
      <c r="AQ2" s="7">
        <f t="shared" ref="AQ2:AQ7" si="2">SUM(AO2:AP2)</f>
        <v>334</v>
      </c>
    </row>
    <row r="3" spans="1:43" x14ac:dyDescent="0.3">
      <c r="A3" s="1" t="s">
        <v>134</v>
      </c>
      <c r="B3" s="1" t="s">
        <v>135</v>
      </c>
      <c r="C3" s="1" t="s">
        <v>46</v>
      </c>
      <c r="D3" s="1" t="s">
        <v>32</v>
      </c>
      <c r="E3" s="1" t="s">
        <v>18</v>
      </c>
      <c r="F3" s="1" t="s">
        <v>23</v>
      </c>
      <c r="G3" s="15" t="s">
        <v>163</v>
      </c>
      <c r="H3" s="7">
        <v>56</v>
      </c>
      <c r="I3" s="7">
        <v>56</v>
      </c>
      <c r="J3" s="7">
        <v>44</v>
      </c>
      <c r="K3" s="7">
        <v>18</v>
      </c>
      <c r="L3" s="7">
        <v>56</v>
      </c>
      <c r="AG3" s="7">
        <v>100</v>
      </c>
      <c r="AI3" s="7">
        <v>80</v>
      </c>
      <c r="AJ3" s="7">
        <v>80</v>
      </c>
      <c r="AK3" s="7">
        <v>40</v>
      </c>
      <c r="AL3" s="7">
        <v>150</v>
      </c>
      <c r="AM3" s="7">
        <v>75</v>
      </c>
      <c r="AN3" s="7">
        <f t="shared" ref="AN3:AN66" si="3">IF(COUNTA(AG3:AM3)&gt;=6,100,0)</f>
        <v>100</v>
      </c>
      <c r="AO3" s="7">
        <f t="shared" si="0"/>
        <v>230</v>
      </c>
      <c r="AP3" s="7">
        <f t="shared" si="1"/>
        <v>625</v>
      </c>
      <c r="AQ3" s="7">
        <f t="shared" si="2"/>
        <v>855</v>
      </c>
    </row>
    <row r="4" spans="1:43" hidden="1" x14ac:dyDescent="0.3">
      <c r="A4" s="1" t="s">
        <v>42</v>
      </c>
      <c r="B4" s="1" t="s">
        <v>43</v>
      </c>
      <c r="C4" s="1" t="s">
        <v>8</v>
      </c>
      <c r="D4" s="1" t="s">
        <v>9</v>
      </c>
      <c r="E4" s="1" t="s">
        <v>10</v>
      </c>
      <c r="F4" s="1" t="s">
        <v>160</v>
      </c>
      <c r="G4" s="15"/>
      <c r="AN4" s="7">
        <f t="shared" si="3"/>
        <v>0</v>
      </c>
      <c r="AO4" s="7">
        <f t="shared" si="0"/>
        <v>0</v>
      </c>
      <c r="AP4" s="7">
        <f t="shared" si="1"/>
        <v>0</v>
      </c>
      <c r="AQ4" s="7">
        <f t="shared" si="2"/>
        <v>0</v>
      </c>
    </row>
    <row r="5" spans="1:43" x14ac:dyDescent="0.3">
      <c r="A5" s="1" t="s">
        <v>136</v>
      </c>
      <c r="B5" s="1" t="s">
        <v>137</v>
      </c>
      <c r="C5" s="1" t="s">
        <v>8</v>
      </c>
      <c r="D5" s="1" t="s">
        <v>14</v>
      </c>
      <c r="E5" s="1" t="s">
        <v>18</v>
      </c>
      <c r="F5" s="1" t="s">
        <v>23</v>
      </c>
      <c r="G5" s="15" t="s">
        <v>163</v>
      </c>
      <c r="H5" s="7">
        <v>44</v>
      </c>
      <c r="I5" s="7">
        <v>56</v>
      </c>
      <c r="J5" s="7">
        <v>56</v>
      </c>
      <c r="K5" s="7">
        <v>132</v>
      </c>
      <c r="L5" s="7">
        <v>100</v>
      </c>
      <c r="M5" s="7">
        <v>132</v>
      </c>
      <c r="N5" s="7">
        <v>100</v>
      </c>
      <c r="O5" s="7">
        <v>100</v>
      </c>
      <c r="P5" s="7">
        <v>100</v>
      </c>
      <c r="Q5" s="7">
        <v>100</v>
      </c>
      <c r="R5" s="7">
        <v>88</v>
      </c>
      <c r="S5" s="7">
        <v>10</v>
      </c>
      <c r="AG5" s="7">
        <v>100</v>
      </c>
      <c r="AH5" s="7">
        <v>75</v>
      </c>
      <c r="AI5" s="7">
        <v>80</v>
      </c>
      <c r="AJ5" s="7">
        <v>80</v>
      </c>
      <c r="AK5" s="7">
        <v>80</v>
      </c>
      <c r="AL5" s="7">
        <v>250</v>
      </c>
      <c r="AM5" s="7">
        <v>65</v>
      </c>
      <c r="AN5" s="7">
        <f t="shared" si="3"/>
        <v>100</v>
      </c>
      <c r="AO5" s="7">
        <f t="shared" si="0"/>
        <v>1018</v>
      </c>
      <c r="AP5" s="7">
        <f t="shared" si="1"/>
        <v>830</v>
      </c>
      <c r="AQ5" s="7">
        <f t="shared" si="2"/>
        <v>1848</v>
      </c>
    </row>
    <row r="6" spans="1:43" x14ac:dyDescent="0.3">
      <c r="A6" s="1" t="s">
        <v>120</v>
      </c>
      <c r="B6" s="1" t="s">
        <v>121</v>
      </c>
      <c r="C6" s="1" t="s">
        <v>46</v>
      </c>
      <c r="D6" s="1" t="s">
        <v>9</v>
      </c>
      <c r="E6" s="1" t="s">
        <v>10</v>
      </c>
      <c r="F6" s="1" t="s">
        <v>23</v>
      </c>
      <c r="G6" s="15" t="s">
        <v>163</v>
      </c>
      <c r="H6" s="7">
        <v>12</v>
      </c>
      <c r="I6" s="7">
        <v>28</v>
      </c>
      <c r="J6" s="7">
        <v>28</v>
      </c>
      <c r="K6" s="7">
        <v>56</v>
      </c>
      <c r="L6" s="7">
        <v>28</v>
      </c>
      <c r="AG6" s="7">
        <v>75</v>
      </c>
      <c r="AH6" s="7">
        <v>100</v>
      </c>
      <c r="AI6" s="7">
        <v>80</v>
      </c>
      <c r="AJ6" s="7">
        <v>80</v>
      </c>
      <c r="AK6" s="7">
        <v>80</v>
      </c>
      <c r="AL6" s="7">
        <v>160</v>
      </c>
      <c r="AM6" s="7">
        <v>160</v>
      </c>
      <c r="AN6" s="7">
        <f t="shared" si="3"/>
        <v>100</v>
      </c>
      <c r="AO6" s="7">
        <f t="shared" si="0"/>
        <v>152</v>
      </c>
      <c r="AP6" s="7">
        <f t="shared" si="1"/>
        <v>835</v>
      </c>
      <c r="AQ6" s="7">
        <f t="shared" si="2"/>
        <v>987</v>
      </c>
    </row>
    <row r="7" spans="1:43" x14ac:dyDescent="0.3">
      <c r="A7" s="1" t="s">
        <v>48</v>
      </c>
      <c r="B7" s="1" t="s">
        <v>49</v>
      </c>
      <c r="C7" s="1" t="s">
        <v>8</v>
      </c>
      <c r="D7" s="1" t="s">
        <v>9</v>
      </c>
      <c r="E7" s="1" t="s">
        <v>10</v>
      </c>
      <c r="F7" s="1" t="s">
        <v>23</v>
      </c>
      <c r="G7" s="15" t="s">
        <v>163</v>
      </c>
      <c r="H7" s="7">
        <v>56</v>
      </c>
      <c r="I7" s="7">
        <v>56</v>
      </c>
      <c r="J7" s="7">
        <v>44</v>
      </c>
      <c r="AG7" s="7">
        <v>50</v>
      </c>
      <c r="AH7" s="7">
        <v>75</v>
      </c>
      <c r="AI7" s="7">
        <v>80</v>
      </c>
      <c r="AJ7" s="7">
        <v>80</v>
      </c>
      <c r="AK7" s="7">
        <v>40</v>
      </c>
      <c r="AL7" s="7">
        <v>100</v>
      </c>
      <c r="AM7" s="7">
        <v>140</v>
      </c>
      <c r="AN7" s="7">
        <f t="shared" si="3"/>
        <v>100</v>
      </c>
      <c r="AO7" s="7">
        <f t="shared" si="0"/>
        <v>156</v>
      </c>
      <c r="AP7" s="7">
        <f t="shared" si="1"/>
        <v>665</v>
      </c>
      <c r="AQ7" s="7">
        <f t="shared" si="2"/>
        <v>821</v>
      </c>
    </row>
    <row r="8" spans="1:43" hidden="1" x14ac:dyDescent="0.3">
      <c r="A8" s="1" t="s">
        <v>35</v>
      </c>
      <c r="B8" s="1" t="s">
        <v>36</v>
      </c>
      <c r="C8" s="1" t="s">
        <v>17</v>
      </c>
      <c r="D8" s="1" t="s">
        <v>32</v>
      </c>
      <c r="E8" s="1" t="s">
        <v>18</v>
      </c>
      <c r="F8" s="1" t="s">
        <v>161</v>
      </c>
      <c r="G8" s="15"/>
      <c r="AN8" s="7">
        <f t="shared" si="3"/>
        <v>0</v>
      </c>
      <c r="AO8" s="7">
        <f t="shared" ref="AO8:AO71" si="4">SUM(H8:AF8)</f>
        <v>0</v>
      </c>
      <c r="AP8" s="7">
        <f t="shared" ref="AP8:AP71" si="5">SUM(AG8:AN8)</f>
        <v>0</v>
      </c>
      <c r="AQ8" s="7">
        <f t="shared" ref="AQ8:AQ71" si="6">SUM(AO8:AP8)</f>
        <v>0</v>
      </c>
    </row>
    <row r="9" spans="1:43" x14ac:dyDescent="0.3">
      <c r="A9" s="1" t="s">
        <v>176</v>
      </c>
      <c r="B9" s="1" t="s">
        <v>59</v>
      </c>
      <c r="C9" s="1" t="s">
        <v>17</v>
      </c>
      <c r="D9" s="1" t="s">
        <v>9</v>
      </c>
      <c r="E9" s="1" t="s">
        <v>10</v>
      </c>
      <c r="F9" s="1" t="s">
        <v>161</v>
      </c>
      <c r="G9" s="15" t="s">
        <v>163</v>
      </c>
      <c r="H9" s="7">
        <v>44</v>
      </c>
      <c r="I9" s="7">
        <v>22</v>
      </c>
      <c r="J9" s="7">
        <v>32</v>
      </c>
      <c r="K9" s="7">
        <v>12</v>
      </c>
      <c r="L9" s="7">
        <v>32</v>
      </c>
      <c r="M9" s="7">
        <v>32</v>
      </c>
      <c r="N9" s="7">
        <v>44</v>
      </c>
      <c r="O9" s="7">
        <v>22</v>
      </c>
      <c r="AM9" s="7">
        <v>80</v>
      </c>
      <c r="AN9" s="7">
        <f t="shared" si="3"/>
        <v>0</v>
      </c>
      <c r="AO9" s="7">
        <f t="shared" si="4"/>
        <v>240</v>
      </c>
      <c r="AP9" s="7">
        <f t="shared" si="5"/>
        <v>80</v>
      </c>
      <c r="AQ9" s="7">
        <f t="shared" si="6"/>
        <v>320</v>
      </c>
    </row>
    <row r="10" spans="1:43" hidden="1" x14ac:dyDescent="0.3">
      <c r="A10" s="1" t="s">
        <v>38</v>
      </c>
      <c r="B10" s="1" t="s">
        <v>39</v>
      </c>
      <c r="C10" s="1" t="s">
        <v>17</v>
      </c>
      <c r="D10" s="1" t="s">
        <v>9</v>
      </c>
      <c r="E10" s="1" t="s">
        <v>10</v>
      </c>
      <c r="F10" s="1" t="s">
        <v>161</v>
      </c>
      <c r="G10" s="15"/>
      <c r="AN10" s="7">
        <f t="shared" si="3"/>
        <v>0</v>
      </c>
      <c r="AO10" s="7">
        <f t="shared" si="4"/>
        <v>0</v>
      </c>
      <c r="AP10" s="7">
        <f t="shared" si="5"/>
        <v>0</v>
      </c>
      <c r="AQ10" s="7">
        <f t="shared" si="6"/>
        <v>0</v>
      </c>
    </row>
    <row r="11" spans="1:43" x14ac:dyDescent="0.3">
      <c r="A11" s="1" t="s">
        <v>130</v>
      </c>
      <c r="B11" s="1" t="s">
        <v>131</v>
      </c>
      <c r="C11" s="1" t="s">
        <v>46</v>
      </c>
      <c r="D11" s="1" t="s">
        <v>9</v>
      </c>
      <c r="E11" s="1" t="s">
        <v>18</v>
      </c>
      <c r="F11" s="1" t="s">
        <v>129</v>
      </c>
      <c r="G11" s="15" t="s">
        <v>163</v>
      </c>
      <c r="H11" s="7">
        <v>56</v>
      </c>
      <c r="I11" s="7">
        <v>56</v>
      </c>
      <c r="J11" s="7">
        <v>24</v>
      </c>
      <c r="K11" s="7">
        <v>30</v>
      </c>
      <c r="L11" s="7">
        <v>44</v>
      </c>
      <c r="M11" s="7">
        <v>24</v>
      </c>
      <c r="N11" s="7">
        <v>56</v>
      </c>
      <c r="O11" s="7">
        <v>88</v>
      </c>
      <c r="P11" s="7">
        <v>88</v>
      </c>
      <c r="AG11" s="7">
        <v>75</v>
      </c>
      <c r="AI11" s="7">
        <v>80</v>
      </c>
      <c r="AJ11" s="7">
        <v>80</v>
      </c>
      <c r="AL11" s="7">
        <v>150</v>
      </c>
      <c r="AN11" s="7">
        <f t="shared" si="3"/>
        <v>0</v>
      </c>
      <c r="AO11" s="7">
        <f t="shared" si="4"/>
        <v>466</v>
      </c>
      <c r="AP11" s="7">
        <f t="shared" si="5"/>
        <v>385</v>
      </c>
      <c r="AQ11" s="7">
        <f t="shared" si="6"/>
        <v>851</v>
      </c>
    </row>
    <row r="12" spans="1:43" x14ac:dyDescent="0.3">
      <c r="A12" s="1" t="s">
        <v>40</v>
      </c>
      <c r="B12" s="1" t="s">
        <v>41</v>
      </c>
      <c r="C12" s="1" t="s">
        <v>17</v>
      </c>
      <c r="D12" s="1" t="s">
        <v>14</v>
      </c>
      <c r="E12" s="1" t="s">
        <v>18</v>
      </c>
      <c r="F12" s="1" t="s">
        <v>160</v>
      </c>
      <c r="G12" s="15" t="s">
        <v>163</v>
      </c>
      <c r="H12" s="7">
        <v>88</v>
      </c>
      <c r="I12" s="7">
        <v>56</v>
      </c>
      <c r="J12" s="7">
        <v>40</v>
      </c>
      <c r="K12" s="7">
        <v>100</v>
      </c>
      <c r="L12" s="7">
        <v>40</v>
      </c>
      <c r="M12" s="7">
        <v>132</v>
      </c>
      <c r="N12" s="7">
        <v>56</v>
      </c>
      <c r="O12" s="7">
        <v>56</v>
      </c>
      <c r="P12" s="7">
        <v>88</v>
      </c>
      <c r="Q12" s="7">
        <v>30</v>
      </c>
      <c r="AG12" s="7">
        <v>100</v>
      </c>
      <c r="AH12" s="7">
        <v>100</v>
      </c>
      <c r="AN12" s="7">
        <f t="shared" si="3"/>
        <v>0</v>
      </c>
      <c r="AO12" s="7">
        <f t="shared" si="4"/>
        <v>686</v>
      </c>
      <c r="AP12" s="7">
        <f t="shared" si="5"/>
        <v>200</v>
      </c>
      <c r="AQ12" s="7">
        <f t="shared" si="6"/>
        <v>886</v>
      </c>
    </row>
    <row r="13" spans="1:43" x14ac:dyDescent="0.3">
      <c r="A13" s="1" t="s">
        <v>102</v>
      </c>
      <c r="B13" s="1" t="s">
        <v>103</v>
      </c>
      <c r="C13" s="1" t="s">
        <v>17</v>
      </c>
      <c r="D13" s="1" t="s">
        <v>9</v>
      </c>
      <c r="E13" s="1" t="s">
        <v>18</v>
      </c>
      <c r="F13" s="1" t="s">
        <v>160</v>
      </c>
      <c r="G13" s="15" t="s">
        <v>163</v>
      </c>
      <c r="H13" s="7">
        <v>44</v>
      </c>
      <c r="I13" s="7">
        <v>5</v>
      </c>
      <c r="J13" s="7">
        <v>22</v>
      </c>
      <c r="K13" s="7">
        <v>28</v>
      </c>
      <c r="L13" s="7">
        <v>28</v>
      </c>
      <c r="M13" s="7">
        <v>44</v>
      </c>
      <c r="N13" s="7">
        <v>22</v>
      </c>
      <c r="AG13" s="7">
        <v>50</v>
      </c>
      <c r="AH13" s="7">
        <v>50</v>
      </c>
      <c r="AJ13" s="7">
        <v>80</v>
      </c>
      <c r="AN13" s="7">
        <f t="shared" si="3"/>
        <v>0</v>
      </c>
      <c r="AO13" s="7">
        <f t="shared" si="4"/>
        <v>193</v>
      </c>
      <c r="AP13" s="7">
        <f t="shared" si="5"/>
        <v>180</v>
      </c>
      <c r="AQ13" s="7">
        <f t="shared" si="6"/>
        <v>373</v>
      </c>
    </row>
    <row r="14" spans="1:43" x14ac:dyDescent="0.3">
      <c r="A14" s="1" t="s">
        <v>173</v>
      </c>
      <c r="B14" s="1" t="s">
        <v>172</v>
      </c>
      <c r="C14" s="1" t="s">
        <v>8</v>
      </c>
      <c r="D14" s="1" t="s">
        <v>9</v>
      </c>
      <c r="E14" s="1" t="s">
        <v>18</v>
      </c>
      <c r="F14" s="1" t="s">
        <v>23</v>
      </c>
      <c r="G14" s="15" t="s">
        <v>163</v>
      </c>
      <c r="H14" s="7">
        <v>44</v>
      </c>
      <c r="I14" s="7">
        <v>16</v>
      </c>
      <c r="AG14" s="7">
        <v>50</v>
      </c>
      <c r="AL14" s="7">
        <v>100</v>
      </c>
      <c r="AN14" s="7">
        <f t="shared" si="3"/>
        <v>0</v>
      </c>
      <c r="AO14" s="7">
        <f t="shared" si="4"/>
        <v>60</v>
      </c>
      <c r="AP14" s="7">
        <f t="shared" si="5"/>
        <v>150</v>
      </c>
      <c r="AQ14" s="7">
        <f t="shared" si="6"/>
        <v>210</v>
      </c>
    </row>
    <row r="15" spans="1:43" hidden="1" x14ac:dyDescent="0.3">
      <c r="A15" s="1" t="s">
        <v>100</v>
      </c>
      <c r="B15" s="1" t="s">
        <v>101</v>
      </c>
      <c r="C15" s="1" t="s">
        <v>46</v>
      </c>
      <c r="D15" s="1" t="s">
        <v>32</v>
      </c>
      <c r="E15" s="1" t="s">
        <v>10</v>
      </c>
      <c r="F15" s="1" t="s">
        <v>23</v>
      </c>
      <c r="G15" s="15"/>
      <c r="AN15" s="7">
        <f t="shared" si="3"/>
        <v>0</v>
      </c>
      <c r="AO15" s="7">
        <f t="shared" si="4"/>
        <v>0</v>
      </c>
      <c r="AP15" s="7">
        <f t="shared" si="5"/>
        <v>0</v>
      </c>
      <c r="AQ15" s="7">
        <f t="shared" si="6"/>
        <v>0</v>
      </c>
    </row>
    <row r="16" spans="1:43" x14ac:dyDescent="0.3">
      <c r="A16" s="1" t="s">
        <v>106</v>
      </c>
      <c r="B16" s="1" t="s">
        <v>107</v>
      </c>
      <c r="C16" s="1" t="s">
        <v>8</v>
      </c>
      <c r="D16" s="1" t="s">
        <v>32</v>
      </c>
      <c r="E16" s="1" t="s">
        <v>18</v>
      </c>
      <c r="F16" s="1" t="s">
        <v>23</v>
      </c>
      <c r="G16" s="15" t="s">
        <v>163</v>
      </c>
      <c r="H16" s="7">
        <v>44</v>
      </c>
      <c r="AG16" s="7">
        <v>75</v>
      </c>
      <c r="AJ16" s="7">
        <v>80</v>
      </c>
      <c r="AN16" s="7">
        <f t="shared" si="3"/>
        <v>0</v>
      </c>
      <c r="AO16" s="7">
        <f t="shared" si="4"/>
        <v>44</v>
      </c>
      <c r="AP16" s="7">
        <f t="shared" si="5"/>
        <v>155</v>
      </c>
      <c r="AQ16" s="7">
        <f t="shared" si="6"/>
        <v>199</v>
      </c>
    </row>
    <row r="17" spans="1:43" x14ac:dyDescent="0.3">
      <c r="A17" s="1" t="s">
        <v>64</v>
      </c>
      <c r="B17" s="1" t="s">
        <v>65</v>
      </c>
      <c r="C17" s="1" t="s">
        <v>8</v>
      </c>
      <c r="D17" s="1" t="s">
        <v>32</v>
      </c>
      <c r="E17" s="1" t="s">
        <v>10</v>
      </c>
      <c r="F17" s="1" t="s">
        <v>156</v>
      </c>
      <c r="G17" s="15" t="s">
        <v>163</v>
      </c>
      <c r="H17" s="7">
        <v>4</v>
      </c>
      <c r="AG17" s="7">
        <v>50</v>
      </c>
      <c r="AH17" s="7">
        <v>75</v>
      </c>
      <c r="AJ17" s="7">
        <v>80</v>
      </c>
      <c r="AK17" s="7">
        <v>80</v>
      </c>
      <c r="AL17" s="7">
        <v>250</v>
      </c>
      <c r="AM17" s="7">
        <v>170</v>
      </c>
      <c r="AN17" s="7">
        <f t="shared" si="3"/>
        <v>100</v>
      </c>
      <c r="AO17" s="7">
        <f t="shared" si="4"/>
        <v>4</v>
      </c>
      <c r="AP17" s="7">
        <f t="shared" si="5"/>
        <v>805</v>
      </c>
      <c r="AQ17" s="7">
        <f t="shared" si="6"/>
        <v>809</v>
      </c>
    </row>
    <row r="18" spans="1:43" hidden="1" x14ac:dyDescent="0.3">
      <c r="A18" s="1" t="s">
        <v>57</v>
      </c>
      <c r="B18" s="1" t="s">
        <v>58</v>
      </c>
      <c r="C18" s="1" t="s">
        <v>8</v>
      </c>
      <c r="D18" s="1" t="s">
        <v>9</v>
      </c>
      <c r="E18" s="1" t="s">
        <v>10</v>
      </c>
      <c r="F18" s="1" t="s">
        <v>161</v>
      </c>
      <c r="G18" s="15"/>
      <c r="AN18" s="7">
        <f t="shared" si="3"/>
        <v>0</v>
      </c>
      <c r="AO18" s="7">
        <f t="shared" si="4"/>
        <v>0</v>
      </c>
      <c r="AP18" s="7">
        <f t="shared" si="5"/>
        <v>0</v>
      </c>
      <c r="AQ18" s="7">
        <f t="shared" si="6"/>
        <v>0</v>
      </c>
    </row>
    <row r="19" spans="1:43" x14ac:dyDescent="0.3">
      <c r="A19" s="1" t="s">
        <v>21</v>
      </c>
      <c r="B19" s="1" t="s">
        <v>22</v>
      </c>
      <c r="C19" s="1" t="s">
        <v>8</v>
      </c>
      <c r="D19" s="1" t="s">
        <v>9</v>
      </c>
      <c r="E19" s="1" t="s">
        <v>10</v>
      </c>
      <c r="F19" s="1" t="s">
        <v>23</v>
      </c>
      <c r="G19" s="15" t="s">
        <v>163</v>
      </c>
      <c r="H19" s="7">
        <v>56</v>
      </c>
      <c r="I19" s="7">
        <v>44</v>
      </c>
      <c r="J19" s="7">
        <v>56</v>
      </c>
      <c r="K19" s="7">
        <v>44</v>
      </c>
      <c r="AG19" s="7">
        <v>50</v>
      </c>
      <c r="AH19" s="7">
        <v>75</v>
      </c>
      <c r="AJ19" s="7">
        <v>80</v>
      </c>
      <c r="AL19" s="7">
        <v>250</v>
      </c>
      <c r="AM19" s="7">
        <v>210</v>
      </c>
      <c r="AN19" s="7">
        <f t="shared" si="3"/>
        <v>0</v>
      </c>
      <c r="AO19" s="7">
        <f t="shared" si="4"/>
        <v>200</v>
      </c>
      <c r="AP19" s="7">
        <f t="shared" si="5"/>
        <v>665</v>
      </c>
      <c r="AQ19" s="7">
        <f t="shared" si="6"/>
        <v>865</v>
      </c>
    </row>
    <row r="20" spans="1:43" hidden="1" x14ac:dyDescent="0.3">
      <c r="A20" s="1" t="s">
        <v>110</v>
      </c>
      <c r="B20" s="1" t="s">
        <v>111</v>
      </c>
      <c r="C20" s="1" t="s">
        <v>8</v>
      </c>
      <c r="D20" s="1" t="s">
        <v>32</v>
      </c>
      <c r="E20" s="1" t="s">
        <v>18</v>
      </c>
      <c r="F20" s="1" t="s">
        <v>23</v>
      </c>
      <c r="G20" s="15"/>
      <c r="AN20" s="7">
        <f t="shared" si="3"/>
        <v>0</v>
      </c>
      <c r="AO20" s="7">
        <f t="shared" si="4"/>
        <v>0</v>
      </c>
      <c r="AP20" s="7">
        <f t="shared" si="5"/>
        <v>0</v>
      </c>
      <c r="AQ20" s="7">
        <f t="shared" si="6"/>
        <v>0</v>
      </c>
    </row>
    <row r="21" spans="1:43" x14ac:dyDescent="0.3">
      <c r="A21" s="1" t="s">
        <v>177</v>
      </c>
      <c r="B21" s="1" t="s">
        <v>37</v>
      </c>
      <c r="C21" s="1" t="s">
        <v>17</v>
      </c>
      <c r="D21" s="1" t="s">
        <v>9</v>
      </c>
      <c r="E21" s="1" t="s">
        <v>18</v>
      </c>
      <c r="F21" s="1" t="s">
        <v>161</v>
      </c>
      <c r="G21" s="15" t="s">
        <v>163</v>
      </c>
      <c r="H21" s="7">
        <v>44</v>
      </c>
      <c r="I21" s="7">
        <v>44</v>
      </c>
      <c r="J21" s="7">
        <v>44</v>
      </c>
      <c r="K21" s="7">
        <v>44</v>
      </c>
      <c r="L21" s="7">
        <v>44</v>
      </c>
      <c r="M21" s="7">
        <v>44</v>
      </c>
      <c r="N21" s="7">
        <v>44</v>
      </c>
      <c r="AL21" s="7">
        <v>150</v>
      </c>
      <c r="AM21" s="7">
        <v>65</v>
      </c>
      <c r="AN21" s="7">
        <f t="shared" si="3"/>
        <v>0</v>
      </c>
      <c r="AO21" s="7">
        <f t="shared" si="4"/>
        <v>308</v>
      </c>
      <c r="AP21" s="7">
        <f t="shared" si="5"/>
        <v>215</v>
      </c>
      <c r="AQ21" s="7">
        <f t="shared" si="6"/>
        <v>523</v>
      </c>
    </row>
    <row r="22" spans="1:43" hidden="1" x14ac:dyDescent="0.3">
      <c r="A22" s="1" t="s">
        <v>178</v>
      </c>
      <c r="B22" s="1" t="s">
        <v>41</v>
      </c>
      <c r="C22" s="1" t="s">
        <v>46</v>
      </c>
      <c r="D22" s="1" t="s">
        <v>14</v>
      </c>
      <c r="E22" s="1" t="s">
        <v>18</v>
      </c>
      <c r="F22" s="1" t="s">
        <v>23</v>
      </c>
      <c r="G22" s="15"/>
      <c r="AN22" s="7">
        <f t="shared" si="3"/>
        <v>0</v>
      </c>
      <c r="AO22" s="7">
        <f t="shared" si="4"/>
        <v>0</v>
      </c>
      <c r="AP22" s="7">
        <f t="shared" si="5"/>
        <v>0</v>
      </c>
      <c r="AQ22" s="7">
        <f t="shared" si="6"/>
        <v>0</v>
      </c>
    </row>
    <row r="23" spans="1:43" x14ac:dyDescent="0.3">
      <c r="A23" s="1" t="s">
        <v>118</v>
      </c>
      <c r="B23" s="1" t="s">
        <v>119</v>
      </c>
      <c r="C23" s="1" t="s">
        <v>8</v>
      </c>
      <c r="D23" s="1" t="s">
        <v>9</v>
      </c>
      <c r="E23" s="1" t="s">
        <v>10</v>
      </c>
      <c r="F23" s="1" t="s">
        <v>23</v>
      </c>
      <c r="G23" s="15" t="s">
        <v>163</v>
      </c>
      <c r="H23" s="7">
        <v>22</v>
      </c>
      <c r="I23" s="7">
        <v>22</v>
      </c>
      <c r="J23" s="7">
        <v>22</v>
      </c>
      <c r="K23" s="7">
        <v>28</v>
      </c>
      <c r="L23" s="7">
        <v>16</v>
      </c>
      <c r="M23" s="7">
        <v>22</v>
      </c>
      <c r="N23" s="7">
        <v>22</v>
      </c>
      <c r="AG23" s="7">
        <v>50</v>
      </c>
      <c r="AH23" s="7">
        <v>75</v>
      </c>
      <c r="AI23" s="7">
        <v>80</v>
      </c>
      <c r="AK23" s="7">
        <v>80</v>
      </c>
      <c r="AN23" s="7">
        <f t="shared" si="3"/>
        <v>0</v>
      </c>
      <c r="AO23" s="7">
        <f t="shared" si="4"/>
        <v>154</v>
      </c>
      <c r="AP23" s="7">
        <f t="shared" si="5"/>
        <v>285</v>
      </c>
      <c r="AQ23" s="7">
        <f t="shared" si="6"/>
        <v>439</v>
      </c>
    </row>
    <row r="24" spans="1:43" x14ac:dyDescent="0.3">
      <c r="A24" s="1" t="s">
        <v>15</v>
      </c>
      <c r="B24" s="1" t="s">
        <v>16</v>
      </c>
      <c r="C24" s="1" t="s">
        <v>17</v>
      </c>
      <c r="D24" s="1" t="s">
        <v>9</v>
      </c>
      <c r="E24" s="1" t="s">
        <v>18</v>
      </c>
      <c r="F24" s="1" t="s">
        <v>11</v>
      </c>
      <c r="G24" s="15" t="s">
        <v>163</v>
      </c>
      <c r="H24" s="7">
        <v>56</v>
      </c>
      <c r="I24" s="7">
        <v>16</v>
      </c>
      <c r="J24" s="7">
        <v>44</v>
      </c>
      <c r="K24" s="7">
        <v>20</v>
      </c>
      <c r="AG24" s="7">
        <v>100</v>
      </c>
      <c r="AH24" s="7">
        <v>100</v>
      </c>
      <c r="AI24" s="7">
        <v>80</v>
      </c>
      <c r="AJ24" s="7">
        <v>80</v>
      </c>
      <c r="AK24" s="7">
        <v>80</v>
      </c>
      <c r="AL24" s="7">
        <v>250</v>
      </c>
      <c r="AM24" s="7">
        <v>170</v>
      </c>
      <c r="AN24" s="7">
        <f t="shared" si="3"/>
        <v>100</v>
      </c>
      <c r="AO24" s="7">
        <f t="shared" si="4"/>
        <v>136</v>
      </c>
      <c r="AP24" s="7">
        <f t="shared" si="5"/>
        <v>960</v>
      </c>
      <c r="AQ24" s="7">
        <f t="shared" si="6"/>
        <v>1096</v>
      </c>
    </row>
    <row r="25" spans="1:43" x14ac:dyDescent="0.3">
      <c r="A25" s="1" t="s">
        <v>50</v>
      </c>
      <c r="B25" s="1" t="s">
        <v>51</v>
      </c>
      <c r="C25" s="1" t="s">
        <v>8</v>
      </c>
      <c r="D25" s="1" t="s">
        <v>9</v>
      </c>
      <c r="E25" s="1" t="s">
        <v>18</v>
      </c>
      <c r="F25" s="1" t="s">
        <v>156</v>
      </c>
      <c r="G25" s="15" t="s">
        <v>163</v>
      </c>
      <c r="H25" s="7">
        <v>4</v>
      </c>
      <c r="I25" s="7">
        <v>6</v>
      </c>
      <c r="J25" s="7">
        <v>1</v>
      </c>
      <c r="K25" s="7">
        <v>44</v>
      </c>
      <c r="L25" s="7">
        <v>44</v>
      </c>
      <c r="M25" s="7">
        <v>32</v>
      </c>
      <c r="AG25" s="7">
        <v>50</v>
      </c>
      <c r="AN25" s="7">
        <f t="shared" si="3"/>
        <v>0</v>
      </c>
      <c r="AO25" s="7">
        <f t="shared" si="4"/>
        <v>131</v>
      </c>
      <c r="AP25" s="7">
        <f t="shared" si="5"/>
        <v>50</v>
      </c>
      <c r="AQ25" s="7">
        <f t="shared" si="6"/>
        <v>181</v>
      </c>
    </row>
    <row r="26" spans="1:43" x14ac:dyDescent="0.3">
      <c r="A26" s="1" t="s">
        <v>44</v>
      </c>
      <c r="B26" s="1" t="s">
        <v>45</v>
      </c>
      <c r="C26" s="1" t="s">
        <v>46</v>
      </c>
      <c r="D26" s="1" t="s">
        <v>9</v>
      </c>
      <c r="E26" s="1" t="s">
        <v>18</v>
      </c>
      <c r="F26" s="1" t="s">
        <v>47</v>
      </c>
      <c r="G26" s="15" t="s">
        <v>163</v>
      </c>
      <c r="H26" s="7">
        <v>24</v>
      </c>
      <c r="I26" s="7">
        <v>88</v>
      </c>
      <c r="J26" s="7">
        <v>56</v>
      </c>
      <c r="K26" s="7">
        <v>24</v>
      </c>
      <c r="L26" s="7">
        <v>40</v>
      </c>
      <c r="M26" s="7">
        <v>56</v>
      </c>
      <c r="N26" s="7">
        <v>24</v>
      </c>
      <c r="O26" s="7">
        <v>56</v>
      </c>
      <c r="P26" s="7">
        <v>24</v>
      </c>
      <c r="AG26" s="7">
        <v>100</v>
      </c>
      <c r="AH26" s="7">
        <v>75</v>
      </c>
      <c r="AI26" s="7">
        <v>80</v>
      </c>
      <c r="AJ26" s="7">
        <v>80</v>
      </c>
      <c r="AL26" s="7">
        <v>150</v>
      </c>
      <c r="AM26" s="7">
        <v>110</v>
      </c>
      <c r="AN26" s="7">
        <f t="shared" si="3"/>
        <v>100</v>
      </c>
      <c r="AO26" s="7">
        <f t="shared" si="4"/>
        <v>392</v>
      </c>
      <c r="AP26" s="7">
        <f t="shared" si="5"/>
        <v>695</v>
      </c>
      <c r="AQ26" s="7">
        <f t="shared" si="6"/>
        <v>1087</v>
      </c>
    </row>
    <row r="27" spans="1:43" x14ac:dyDescent="0.3">
      <c r="A27" s="1" t="s">
        <v>138</v>
      </c>
      <c r="B27" s="1" t="s">
        <v>139</v>
      </c>
      <c r="C27" s="1" t="s">
        <v>17</v>
      </c>
      <c r="D27" s="1" t="s">
        <v>9</v>
      </c>
      <c r="E27" s="1" t="s">
        <v>10</v>
      </c>
      <c r="F27" s="1" t="s">
        <v>140</v>
      </c>
      <c r="G27" s="15" t="s">
        <v>163</v>
      </c>
      <c r="H27" s="7">
        <v>15</v>
      </c>
      <c r="I27" s="7">
        <v>88</v>
      </c>
      <c r="J27" s="7">
        <v>16</v>
      </c>
      <c r="K27" s="7">
        <v>56</v>
      </c>
      <c r="L27" s="7">
        <v>16</v>
      </c>
      <c r="M27" s="7">
        <v>44</v>
      </c>
      <c r="N27" s="7">
        <v>10</v>
      </c>
      <c r="AG27" s="7">
        <v>75</v>
      </c>
      <c r="AL27" s="7">
        <v>150</v>
      </c>
      <c r="AN27" s="7">
        <f t="shared" si="3"/>
        <v>0</v>
      </c>
      <c r="AO27" s="7">
        <f t="shared" si="4"/>
        <v>245</v>
      </c>
      <c r="AP27" s="7">
        <f t="shared" si="5"/>
        <v>225</v>
      </c>
      <c r="AQ27" s="7">
        <f t="shared" si="6"/>
        <v>470</v>
      </c>
    </row>
    <row r="28" spans="1:43" x14ac:dyDescent="0.3">
      <c r="A28" s="1" t="s">
        <v>108</v>
      </c>
      <c r="B28" s="1" t="s">
        <v>109</v>
      </c>
      <c r="C28" s="1" t="s">
        <v>46</v>
      </c>
      <c r="D28" s="1" t="s">
        <v>9</v>
      </c>
      <c r="E28" s="1" t="s">
        <v>18</v>
      </c>
      <c r="F28" s="1" t="s">
        <v>23</v>
      </c>
      <c r="G28" s="15" t="s">
        <v>163</v>
      </c>
      <c r="H28" s="7">
        <v>48</v>
      </c>
      <c r="I28" s="7">
        <v>56</v>
      </c>
      <c r="J28" s="7">
        <v>56</v>
      </c>
      <c r="K28" s="7">
        <v>56</v>
      </c>
      <c r="L28" s="7">
        <v>56</v>
      </c>
      <c r="M28" s="7">
        <v>88</v>
      </c>
      <c r="N28" s="7">
        <v>56</v>
      </c>
      <c r="O28" s="7">
        <v>24</v>
      </c>
      <c r="P28" s="7">
        <v>44</v>
      </c>
      <c r="Q28" s="7">
        <v>44</v>
      </c>
      <c r="AI28" s="7">
        <v>80</v>
      </c>
      <c r="AL28" s="7">
        <v>250</v>
      </c>
      <c r="AM28" s="7">
        <v>85</v>
      </c>
      <c r="AN28" s="7">
        <f t="shared" si="3"/>
        <v>0</v>
      </c>
      <c r="AO28" s="7">
        <f t="shared" si="4"/>
        <v>528</v>
      </c>
      <c r="AP28" s="7">
        <f t="shared" si="5"/>
        <v>415</v>
      </c>
      <c r="AQ28" s="7">
        <f t="shared" si="6"/>
        <v>943</v>
      </c>
    </row>
    <row r="29" spans="1:43" x14ac:dyDescent="0.3">
      <c r="A29" s="1" t="s">
        <v>122</v>
      </c>
      <c r="B29" s="1" t="s">
        <v>123</v>
      </c>
      <c r="C29" s="1" t="s">
        <v>8</v>
      </c>
      <c r="D29" s="1" t="s">
        <v>9</v>
      </c>
      <c r="E29" s="1" t="s">
        <v>18</v>
      </c>
      <c r="F29" s="1" t="s">
        <v>23</v>
      </c>
      <c r="G29" s="15" t="s">
        <v>163</v>
      </c>
      <c r="H29" s="7">
        <v>4</v>
      </c>
      <c r="AG29" s="7">
        <v>75</v>
      </c>
      <c r="AJ29" s="7">
        <v>80</v>
      </c>
      <c r="AN29" s="7">
        <f t="shared" si="3"/>
        <v>0</v>
      </c>
      <c r="AO29" s="7">
        <f t="shared" si="4"/>
        <v>4</v>
      </c>
      <c r="AP29" s="7">
        <f t="shared" si="5"/>
        <v>155</v>
      </c>
      <c r="AQ29" s="7">
        <f t="shared" si="6"/>
        <v>159</v>
      </c>
    </row>
    <row r="30" spans="1:43" x14ac:dyDescent="0.3">
      <c r="A30" s="1" t="s">
        <v>30</v>
      </c>
      <c r="B30" s="1" t="s">
        <v>31</v>
      </c>
      <c r="C30" s="1" t="s">
        <v>8</v>
      </c>
      <c r="D30" s="1" t="s">
        <v>32</v>
      </c>
      <c r="E30" s="1" t="s">
        <v>10</v>
      </c>
      <c r="F30" s="1" t="s">
        <v>161</v>
      </c>
      <c r="G30" s="15" t="s">
        <v>163</v>
      </c>
      <c r="H30" s="7">
        <v>44</v>
      </c>
      <c r="I30" s="7">
        <v>44</v>
      </c>
      <c r="J30" s="7">
        <v>44</v>
      </c>
      <c r="K30" s="7">
        <v>44</v>
      </c>
      <c r="L30" s="7">
        <v>44</v>
      </c>
      <c r="M30" s="7">
        <v>44</v>
      </c>
      <c r="N30" s="7">
        <v>44</v>
      </c>
      <c r="O30" s="7">
        <v>44</v>
      </c>
      <c r="AG30" s="7">
        <v>75</v>
      </c>
      <c r="AH30" s="7">
        <v>50</v>
      </c>
      <c r="AI30" s="7">
        <v>40</v>
      </c>
      <c r="AJ30" s="7">
        <v>80</v>
      </c>
      <c r="AK30" s="7">
        <v>80</v>
      </c>
      <c r="AL30" s="7">
        <v>100</v>
      </c>
      <c r="AM30" s="7">
        <v>160</v>
      </c>
      <c r="AN30" s="7">
        <f t="shared" si="3"/>
        <v>100</v>
      </c>
      <c r="AO30" s="7">
        <f t="shared" si="4"/>
        <v>352</v>
      </c>
      <c r="AP30" s="7">
        <f t="shared" si="5"/>
        <v>685</v>
      </c>
      <c r="AQ30" s="7">
        <f t="shared" si="6"/>
        <v>1037</v>
      </c>
    </row>
    <row r="31" spans="1:43" x14ac:dyDescent="0.3">
      <c r="A31" s="1" t="s">
        <v>166</v>
      </c>
      <c r="B31" s="1" t="s">
        <v>167</v>
      </c>
      <c r="C31" s="1" t="s">
        <v>46</v>
      </c>
      <c r="D31" s="1" t="s">
        <v>14</v>
      </c>
      <c r="E31" s="1" t="s">
        <v>10</v>
      </c>
      <c r="F31" s="1" t="s">
        <v>23</v>
      </c>
      <c r="G31" s="15" t="s">
        <v>163</v>
      </c>
      <c r="H31" s="7">
        <v>44</v>
      </c>
      <c r="I31" s="7">
        <v>30</v>
      </c>
      <c r="J31" s="7">
        <v>3</v>
      </c>
      <c r="K31" s="7">
        <v>44</v>
      </c>
      <c r="L31" s="7">
        <v>44</v>
      </c>
      <c r="M31" s="7">
        <v>44</v>
      </c>
      <c r="AG31" s="7">
        <v>75</v>
      </c>
      <c r="AI31" s="7">
        <v>80</v>
      </c>
      <c r="AJ31" s="7">
        <v>80</v>
      </c>
      <c r="AK31" s="7">
        <v>80</v>
      </c>
      <c r="AL31" s="7">
        <v>250</v>
      </c>
      <c r="AM31" s="7">
        <v>95</v>
      </c>
      <c r="AN31" s="7">
        <f t="shared" si="3"/>
        <v>100</v>
      </c>
      <c r="AO31" s="7">
        <f t="shared" si="4"/>
        <v>209</v>
      </c>
      <c r="AP31" s="7">
        <f t="shared" si="5"/>
        <v>760</v>
      </c>
      <c r="AQ31" s="7">
        <f t="shared" si="6"/>
        <v>969</v>
      </c>
    </row>
    <row r="32" spans="1:43" x14ac:dyDescent="0.3">
      <c r="A32" s="1" t="s">
        <v>6</v>
      </c>
      <c r="B32" s="1" t="s">
        <v>7</v>
      </c>
      <c r="C32" s="1" t="s">
        <v>8</v>
      </c>
      <c r="D32" s="1" t="s">
        <v>9</v>
      </c>
      <c r="E32" s="1" t="s">
        <v>10</v>
      </c>
      <c r="F32" s="1" t="s">
        <v>11</v>
      </c>
      <c r="G32" s="15" t="s">
        <v>163</v>
      </c>
      <c r="H32" s="7">
        <v>8</v>
      </c>
      <c r="I32" s="7">
        <v>44</v>
      </c>
      <c r="J32" s="7">
        <v>44</v>
      </c>
      <c r="K32" s="7">
        <v>44</v>
      </c>
      <c r="L32" s="7">
        <v>4</v>
      </c>
      <c r="AG32" s="7">
        <v>50</v>
      </c>
      <c r="AI32" s="7">
        <v>40</v>
      </c>
      <c r="AJ32" s="7">
        <v>80</v>
      </c>
      <c r="AM32" s="7">
        <v>170</v>
      </c>
      <c r="AN32" s="7">
        <f t="shared" si="3"/>
        <v>0</v>
      </c>
      <c r="AO32" s="7">
        <f t="shared" si="4"/>
        <v>144</v>
      </c>
      <c r="AP32" s="7">
        <f t="shared" si="5"/>
        <v>340</v>
      </c>
      <c r="AQ32" s="7">
        <f t="shared" si="6"/>
        <v>484</v>
      </c>
    </row>
    <row r="33" spans="1:43" x14ac:dyDescent="0.3">
      <c r="A33" s="16" t="s">
        <v>165</v>
      </c>
      <c r="B33" s="16" t="s">
        <v>164</v>
      </c>
      <c r="C33" s="1" t="s">
        <v>46</v>
      </c>
      <c r="D33" s="1" t="s">
        <v>14</v>
      </c>
      <c r="E33" s="1" t="s">
        <v>10</v>
      </c>
      <c r="F33" s="1" t="s">
        <v>160</v>
      </c>
      <c r="G33" s="15" t="s">
        <v>163</v>
      </c>
      <c r="H33" s="7">
        <v>56</v>
      </c>
      <c r="I33" s="7">
        <v>88</v>
      </c>
      <c r="J33" s="7">
        <v>88</v>
      </c>
      <c r="K33" s="7">
        <v>88</v>
      </c>
      <c r="L33" s="7">
        <v>100</v>
      </c>
      <c r="M33" s="7">
        <v>88</v>
      </c>
      <c r="N33" s="7">
        <v>100</v>
      </c>
      <c r="O33" s="7">
        <v>132</v>
      </c>
      <c r="AG33" s="7">
        <v>100</v>
      </c>
      <c r="AH33" s="7">
        <v>100</v>
      </c>
      <c r="AI33" s="7">
        <v>80</v>
      </c>
      <c r="AJ33" s="7">
        <v>80</v>
      </c>
      <c r="AK33" s="7">
        <v>80</v>
      </c>
      <c r="AL33" s="7">
        <v>250</v>
      </c>
      <c r="AM33" s="7">
        <v>210</v>
      </c>
      <c r="AN33" s="7">
        <f t="shared" si="3"/>
        <v>100</v>
      </c>
      <c r="AO33" s="7">
        <f t="shared" si="4"/>
        <v>740</v>
      </c>
      <c r="AP33" s="7">
        <f t="shared" si="5"/>
        <v>1000</v>
      </c>
      <c r="AQ33" s="7">
        <f t="shared" si="6"/>
        <v>1740</v>
      </c>
    </row>
    <row r="34" spans="1:43" x14ac:dyDescent="0.3">
      <c r="A34" s="1" t="s">
        <v>33</v>
      </c>
      <c r="B34" s="1" t="s">
        <v>34</v>
      </c>
      <c r="C34" s="1" t="s">
        <v>8</v>
      </c>
      <c r="D34" s="1" t="s">
        <v>9</v>
      </c>
      <c r="E34" s="1" t="s">
        <v>10</v>
      </c>
      <c r="F34" s="1" t="s">
        <v>161</v>
      </c>
      <c r="G34" s="15" t="s">
        <v>163</v>
      </c>
      <c r="H34" s="7">
        <v>44</v>
      </c>
      <c r="I34" s="7">
        <v>44</v>
      </c>
      <c r="J34" s="7">
        <v>12</v>
      </c>
      <c r="K34" s="7">
        <v>44</v>
      </c>
      <c r="L34" s="7">
        <v>22</v>
      </c>
      <c r="M34" s="7">
        <v>16</v>
      </c>
      <c r="N34" s="7">
        <v>56</v>
      </c>
      <c r="O34" s="7">
        <v>32</v>
      </c>
      <c r="P34" s="7">
        <v>44</v>
      </c>
      <c r="Q34" s="7">
        <v>56</v>
      </c>
      <c r="R34" s="7">
        <v>56</v>
      </c>
      <c r="S34" s="7">
        <v>56</v>
      </c>
      <c r="T34" s="7">
        <v>44</v>
      </c>
      <c r="AK34" s="7">
        <v>80</v>
      </c>
      <c r="AL34" s="7">
        <v>100</v>
      </c>
      <c r="AM34" s="7">
        <v>75</v>
      </c>
      <c r="AN34" s="7">
        <f t="shared" si="3"/>
        <v>0</v>
      </c>
      <c r="AO34" s="7">
        <f t="shared" si="4"/>
        <v>526</v>
      </c>
      <c r="AP34" s="7">
        <f t="shared" si="5"/>
        <v>255</v>
      </c>
      <c r="AQ34" s="7">
        <f t="shared" si="6"/>
        <v>781</v>
      </c>
    </row>
    <row r="35" spans="1:43" x14ac:dyDescent="0.3">
      <c r="A35" s="1" t="s">
        <v>68</v>
      </c>
      <c r="B35" s="1" t="s">
        <v>69</v>
      </c>
      <c r="C35" s="1" t="s">
        <v>46</v>
      </c>
      <c r="D35" s="1" t="s">
        <v>32</v>
      </c>
      <c r="E35" s="1" t="s">
        <v>18</v>
      </c>
      <c r="F35" s="1" t="s">
        <v>23</v>
      </c>
      <c r="G35" s="15" t="s">
        <v>163</v>
      </c>
      <c r="H35" s="7">
        <v>56</v>
      </c>
      <c r="I35" s="7">
        <v>56</v>
      </c>
      <c r="J35" s="7">
        <v>44</v>
      </c>
      <c r="K35" s="7">
        <v>24</v>
      </c>
      <c r="AG35" s="7">
        <v>75</v>
      </c>
      <c r="AI35" s="7">
        <v>80</v>
      </c>
      <c r="AJ35" s="7">
        <v>80</v>
      </c>
      <c r="AK35" s="7">
        <v>80</v>
      </c>
      <c r="AL35" s="7">
        <v>150</v>
      </c>
      <c r="AM35" s="7">
        <v>110</v>
      </c>
      <c r="AN35" s="7">
        <f t="shared" si="3"/>
        <v>100</v>
      </c>
      <c r="AO35" s="7">
        <f t="shared" si="4"/>
        <v>180</v>
      </c>
      <c r="AP35" s="7">
        <f t="shared" si="5"/>
        <v>675</v>
      </c>
      <c r="AQ35" s="7">
        <f t="shared" si="6"/>
        <v>855</v>
      </c>
    </row>
    <row r="36" spans="1:43" x14ac:dyDescent="0.3">
      <c r="A36" s="1" t="s">
        <v>66</v>
      </c>
      <c r="B36" s="1" t="s">
        <v>67</v>
      </c>
      <c r="C36" s="1" t="s">
        <v>46</v>
      </c>
      <c r="D36" s="1" t="s">
        <v>9</v>
      </c>
      <c r="E36" s="1" t="s">
        <v>18</v>
      </c>
      <c r="F36" s="1" t="s">
        <v>23</v>
      </c>
      <c r="G36" s="15" t="s">
        <v>163</v>
      </c>
      <c r="H36" s="7">
        <v>28</v>
      </c>
      <c r="I36" s="7">
        <v>28</v>
      </c>
      <c r="J36" s="7">
        <v>44</v>
      </c>
      <c r="AI36" s="7">
        <v>80</v>
      </c>
      <c r="AJ36" s="7">
        <v>80</v>
      </c>
      <c r="AK36" s="7">
        <v>80</v>
      </c>
      <c r="AL36" s="7">
        <v>250</v>
      </c>
      <c r="AM36" s="7">
        <v>120</v>
      </c>
      <c r="AN36" s="7">
        <f t="shared" si="3"/>
        <v>0</v>
      </c>
      <c r="AO36" s="7">
        <f t="shared" si="4"/>
        <v>100</v>
      </c>
      <c r="AP36" s="7">
        <f t="shared" si="5"/>
        <v>610</v>
      </c>
      <c r="AQ36" s="7">
        <f t="shared" si="6"/>
        <v>710</v>
      </c>
    </row>
    <row r="37" spans="1:43" x14ac:dyDescent="0.3">
      <c r="A37" s="1" t="s">
        <v>53</v>
      </c>
      <c r="B37" s="1" t="s">
        <v>52</v>
      </c>
      <c r="C37" s="1" t="s">
        <v>8</v>
      </c>
      <c r="D37" s="1" t="s">
        <v>9</v>
      </c>
      <c r="E37" s="1" t="s">
        <v>10</v>
      </c>
      <c r="F37" s="1" t="s">
        <v>161</v>
      </c>
      <c r="G37" s="15" t="s">
        <v>163</v>
      </c>
      <c r="H37" s="7">
        <v>44</v>
      </c>
      <c r="I37" s="7">
        <v>44</v>
      </c>
      <c r="J37" s="7">
        <v>44</v>
      </c>
      <c r="K37" s="7">
        <v>44</v>
      </c>
      <c r="L37" s="7">
        <v>44</v>
      </c>
      <c r="M37" s="7">
        <v>44</v>
      </c>
      <c r="N37" s="7">
        <v>44</v>
      </c>
      <c r="AG37" s="7">
        <v>75</v>
      </c>
      <c r="AM37" s="7">
        <v>55</v>
      </c>
      <c r="AN37" s="7">
        <f t="shared" si="3"/>
        <v>0</v>
      </c>
      <c r="AO37" s="7">
        <f t="shared" si="4"/>
        <v>308</v>
      </c>
      <c r="AP37" s="7">
        <f t="shared" si="5"/>
        <v>130</v>
      </c>
      <c r="AQ37" s="7">
        <f t="shared" si="6"/>
        <v>438</v>
      </c>
    </row>
    <row r="38" spans="1:43" x14ac:dyDescent="0.3">
      <c r="A38" s="1" t="s">
        <v>53</v>
      </c>
      <c r="B38" s="1" t="s">
        <v>54</v>
      </c>
      <c r="C38" s="1" t="s">
        <v>46</v>
      </c>
      <c r="D38" s="1" t="s">
        <v>9</v>
      </c>
      <c r="E38" s="1" t="s">
        <v>10</v>
      </c>
      <c r="F38" s="1" t="s">
        <v>161</v>
      </c>
      <c r="G38" s="15" t="s">
        <v>163</v>
      </c>
      <c r="H38" s="7">
        <v>44</v>
      </c>
      <c r="I38" s="7">
        <v>44</v>
      </c>
      <c r="J38" s="7">
        <v>12</v>
      </c>
      <c r="K38" s="7">
        <v>44</v>
      </c>
      <c r="L38" s="7">
        <v>44</v>
      </c>
      <c r="M38" s="7">
        <v>44</v>
      </c>
      <c r="N38" s="7">
        <v>22</v>
      </c>
      <c r="AG38" s="7">
        <v>75</v>
      </c>
      <c r="AM38" s="7">
        <v>140</v>
      </c>
      <c r="AN38" s="7">
        <f t="shared" si="3"/>
        <v>0</v>
      </c>
      <c r="AO38" s="7">
        <f t="shared" si="4"/>
        <v>254</v>
      </c>
      <c r="AP38" s="7">
        <f t="shared" si="5"/>
        <v>215</v>
      </c>
      <c r="AQ38" s="7">
        <f t="shared" si="6"/>
        <v>469</v>
      </c>
    </row>
    <row r="39" spans="1:43" x14ac:dyDescent="0.3">
      <c r="A39" s="1" t="s">
        <v>114</v>
      </c>
      <c r="B39" s="1" t="s">
        <v>115</v>
      </c>
      <c r="C39" s="1" t="s">
        <v>8</v>
      </c>
      <c r="D39" s="1" t="s">
        <v>32</v>
      </c>
      <c r="E39" s="1" t="s">
        <v>10</v>
      </c>
      <c r="F39" s="1" t="s">
        <v>23</v>
      </c>
      <c r="G39" s="15" t="s">
        <v>163</v>
      </c>
      <c r="H39" s="7">
        <v>44</v>
      </c>
      <c r="I39" s="7">
        <v>44</v>
      </c>
      <c r="J39" s="7">
        <v>22</v>
      </c>
      <c r="AN39" s="7">
        <f t="shared" si="3"/>
        <v>0</v>
      </c>
      <c r="AO39" s="7">
        <f t="shared" si="4"/>
        <v>110</v>
      </c>
      <c r="AP39" s="7">
        <f t="shared" si="5"/>
        <v>0</v>
      </c>
      <c r="AQ39" s="7">
        <f t="shared" si="6"/>
        <v>110</v>
      </c>
    </row>
    <row r="40" spans="1:43" x14ac:dyDescent="0.3">
      <c r="A40" s="1" t="s">
        <v>170</v>
      </c>
      <c r="B40" s="1" t="s">
        <v>171</v>
      </c>
      <c r="C40" s="1" t="s">
        <v>17</v>
      </c>
      <c r="D40" s="1" t="s">
        <v>9</v>
      </c>
      <c r="E40" s="1" t="s">
        <v>10</v>
      </c>
      <c r="F40" s="1" t="s">
        <v>140</v>
      </c>
      <c r="G40" s="15" t="s">
        <v>163</v>
      </c>
      <c r="H40" s="7">
        <v>28</v>
      </c>
      <c r="I40" s="7">
        <v>30</v>
      </c>
      <c r="J40" s="7">
        <v>56</v>
      </c>
      <c r="K40" s="7">
        <v>88</v>
      </c>
      <c r="L40" s="7">
        <v>56</v>
      </c>
      <c r="M40" s="7">
        <v>24</v>
      </c>
      <c r="AG40" s="7">
        <v>75</v>
      </c>
      <c r="AH40" s="7">
        <v>75</v>
      </c>
      <c r="AI40" s="7">
        <v>80</v>
      </c>
      <c r="AJ40" s="7">
        <v>80</v>
      </c>
      <c r="AK40" s="7">
        <v>80</v>
      </c>
      <c r="AL40" s="7">
        <v>250</v>
      </c>
      <c r="AM40" s="7">
        <v>80</v>
      </c>
      <c r="AN40" s="7">
        <f t="shared" si="3"/>
        <v>100</v>
      </c>
      <c r="AO40" s="7">
        <f t="shared" si="4"/>
        <v>282</v>
      </c>
      <c r="AP40" s="7">
        <f t="shared" si="5"/>
        <v>820</v>
      </c>
      <c r="AQ40" s="7">
        <f t="shared" si="6"/>
        <v>1102</v>
      </c>
    </row>
    <row r="41" spans="1:43" x14ac:dyDescent="0.3">
      <c r="A41" s="1" t="s">
        <v>141</v>
      </c>
      <c r="B41" s="1" t="s">
        <v>142</v>
      </c>
      <c r="C41" s="1" t="s">
        <v>46</v>
      </c>
      <c r="D41" s="1" t="s">
        <v>14</v>
      </c>
      <c r="E41" s="1" t="s">
        <v>18</v>
      </c>
      <c r="F41" s="1" t="s">
        <v>140</v>
      </c>
      <c r="G41" s="15" t="s">
        <v>163</v>
      </c>
      <c r="H41" s="7">
        <v>88</v>
      </c>
      <c r="I41" s="7">
        <v>88</v>
      </c>
      <c r="J41" s="7">
        <v>88</v>
      </c>
      <c r="K41" s="7">
        <v>100</v>
      </c>
      <c r="L41" s="7">
        <v>40</v>
      </c>
      <c r="M41" s="7">
        <v>100</v>
      </c>
      <c r="N41" s="7">
        <v>100</v>
      </c>
      <c r="O41" s="7">
        <v>100</v>
      </c>
      <c r="P41" s="7">
        <v>24</v>
      </c>
      <c r="AG41" s="7">
        <v>100</v>
      </c>
      <c r="AL41" s="7">
        <v>250</v>
      </c>
      <c r="AN41" s="7">
        <f t="shared" si="3"/>
        <v>0</v>
      </c>
      <c r="AO41" s="7">
        <f t="shared" si="4"/>
        <v>728</v>
      </c>
      <c r="AP41" s="7">
        <f t="shared" si="5"/>
        <v>350</v>
      </c>
      <c r="AQ41" s="7">
        <f t="shared" si="6"/>
        <v>1078</v>
      </c>
    </row>
    <row r="42" spans="1:43" x14ac:dyDescent="0.3">
      <c r="A42" s="1" t="s">
        <v>12</v>
      </c>
      <c r="B42" s="1" t="s">
        <v>13</v>
      </c>
      <c r="C42" s="1" t="s">
        <v>8</v>
      </c>
      <c r="D42" s="1" t="s">
        <v>14</v>
      </c>
      <c r="E42" s="1" t="s">
        <v>10</v>
      </c>
      <c r="F42" s="1" t="s">
        <v>11</v>
      </c>
      <c r="G42" s="15" t="s">
        <v>163</v>
      </c>
      <c r="H42" s="7">
        <v>16</v>
      </c>
      <c r="I42" s="7">
        <v>56</v>
      </c>
      <c r="J42" s="7">
        <v>56</v>
      </c>
      <c r="K42" s="7">
        <v>44</v>
      </c>
      <c r="L42" s="7">
        <v>56</v>
      </c>
      <c r="M42" s="7">
        <v>24</v>
      </c>
      <c r="N42" s="7">
        <v>44</v>
      </c>
      <c r="O42" s="7">
        <v>56</v>
      </c>
      <c r="P42" s="7">
        <v>56</v>
      </c>
      <c r="AG42" s="7">
        <v>100</v>
      </c>
      <c r="AH42" s="7">
        <v>100</v>
      </c>
      <c r="AI42" s="7">
        <v>80</v>
      </c>
      <c r="AJ42" s="7">
        <v>80</v>
      </c>
      <c r="AK42" s="7">
        <v>80</v>
      </c>
      <c r="AL42" s="7">
        <v>250</v>
      </c>
      <c r="AM42" s="7">
        <v>190</v>
      </c>
      <c r="AN42" s="7">
        <f t="shared" si="3"/>
        <v>100</v>
      </c>
      <c r="AO42" s="7">
        <f t="shared" si="4"/>
        <v>408</v>
      </c>
      <c r="AP42" s="7">
        <f t="shared" si="5"/>
        <v>980</v>
      </c>
      <c r="AQ42" s="7">
        <f t="shared" si="6"/>
        <v>1388</v>
      </c>
    </row>
    <row r="43" spans="1:43" x14ac:dyDescent="0.3">
      <c r="A43" s="1" t="s">
        <v>116</v>
      </c>
      <c r="B43" s="1" t="s">
        <v>117</v>
      </c>
      <c r="C43" s="1" t="s">
        <v>17</v>
      </c>
      <c r="D43" s="1" t="s">
        <v>9</v>
      </c>
      <c r="E43" s="1" t="s">
        <v>18</v>
      </c>
      <c r="F43" s="1" t="s">
        <v>23</v>
      </c>
      <c r="G43" s="15" t="s">
        <v>163</v>
      </c>
      <c r="H43" s="7">
        <v>56</v>
      </c>
      <c r="I43" s="7">
        <v>56</v>
      </c>
      <c r="AG43" s="7">
        <v>100</v>
      </c>
      <c r="AJ43" s="7">
        <v>80</v>
      </c>
      <c r="AN43" s="7">
        <f t="shared" si="3"/>
        <v>0</v>
      </c>
      <c r="AO43" s="7">
        <f t="shared" si="4"/>
        <v>112</v>
      </c>
      <c r="AP43" s="7">
        <f t="shared" si="5"/>
        <v>180</v>
      </c>
      <c r="AQ43" s="7">
        <f t="shared" si="6"/>
        <v>292</v>
      </c>
    </row>
    <row r="44" spans="1:43" hidden="1" x14ac:dyDescent="0.3">
      <c r="A44" s="1" t="s">
        <v>70</v>
      </c>
      <c r="B44" s="1" t="s">
        <v>71</v>
      </c>
      <c r="C44" s="1" t="s">
        <v>8</v>
      </c>
      <c r="D44" s="1" t="s">
        <v>32</v>
      </c>
      <c r="E44" s="1" t="s">
        <v>18</v>
      </c>
      <c r="F44" s="1" t="s">
        <v>23</v>
      </c>
      <c r="G44" s="15"/>
      <c r="AN44" s="7">
        <f t="shared" si="3"/>
        <v>0</v>
      </c>
      <c r="AO44" s="7">
        <f t="shared" si="4"/>
        <v>0</v>
      </c>
      <c r="AP44" s="7">
        <f t="shared" si="5"/>
        <v>0</v>
      </c>
      <c r="AQ44" s="7">
        <f t="shared" si="6"/>
        <v>0</v>
      </c>
    </row>
    <row r="45" spans="1:43" hidden="1" x14ac:dyDescent="0.3">
      <c r="A45" s="1" t="s">
        <v>70</v>
      </c>
      <c r="B45" s="1" t="s">
        <v>72</v>
      </c>
      <c r="C45" s="1" t="s">
        <v>8</v>
      </c>
      <c r="D45" s="1" t="s">
        <v>32</v>
      </c>
      <c r="E45" s="1" t="s">
        <v>10</v>
      </c>
      <c r="F45" s="1" t="s">
        <v>23</v>
      </c>
      <c r="G45" s="15"/>
      <c r="AN45" s="7">
        <f t="shared" si="3"/>
        <v>0</v>
      </c>
      <c r="AO45" s="7">
        <f t="shared" si="4"/>
        <v>0</v>
      </c>
      <c r="AP45" s="7">
        <f t="shared" si="5"/>
        <v>0</v>
      </c>
      <c r="AQ45" s="7">
        <f t="shared" si="6"/>
        <v>0</v>
      </c>
    </row>
    <row r="46" spans="1:43" x14ac:dyDescent="0.3">
      <c r="A46" s="1" t="s">
        <v>174</v>
      </c>
      <c r="B46" s="1" t="s">
        <v>175</v>
      </c>
      <c r="C46" s="1" t="s">
        <v>46</v>
      </c>
      <c r="D46" s="1" t="s">
        <v>14</v>
      </c>
      <c r="E46" s="1" t="s">
        <v>10</v>
      </c>
      <c r="F46" s="1" t="s">
        <v>161</v>
      </c>
      <c r="G46" s="15" t="s">
        <v>163</v>
      </c>
      <c r="H46" s="7">
        <v>44</v>
      </c>
      <c r="I46" s="7">
        <v>44</v>
      </c>
      <c r="J46" s="7">
        <v>44</v>
      </c>
      <c r="K46" s="7">
        <v>44</v>
      </c>
      <c r="L46" s="7">
        <v>44</v>
      </c>
      <c r="M46" s="7">
        <v>16</v>
      </c>
      <c r="N46" s="7">
        <v>44</v>
      </c>
      <c r="O46" s="7">
        <v>44</v>
      </c>
      <c r="P46" s="7">
        <v>56</v>
      </c>
      <c r="Q46" s="7">
        <v>44</v>
      </c>
      <c r="R46" s="7">
        <v>22</v>
      </c>
      <c r="S46" s="7">
        <v>16</v>
      </c>
      <c r="AG46" s="7">
        <v>100</v>
      </c>
      <c r="AI46" s="7">
        <v>80</v>
      </c>
      <c r="AJ46" s="7">
        <v>80</v>
      </c>
      <c r="AK46" s="7">
        <v>80</v>
      </c>
      <c r="AL46" s="7">
        <v>250</v>
      </c>
      <c r="AM46" s="7">
        <v>245</v>
      </c>
      <c r="AN46" s="7">
        <f t="shared" si="3"/>
        <v>100</v>
      </c>
      <c r="AO46" s="7">
        <f t="shared" si="4"/>
        <v>462</v>
      </c>
      <c r="AP46" s="7">
        <f t="shared" si="5"/>
        <v>935</v>
      </c>
      <c r="AQ46" s="7">
        <f t="shared" si="6"/>
        <v>1397</v>
      </c>
    </row>
    <row r="47" spans="1:43" x14ac:dyDescent="0.3">
      <c r="A47" s="1" t="s">
        <v>132</v>
      </c>
      <c r="B47" s="1" t="s">
        <v>133</v>
      </c>
      <c r="C47" s="1" t="s">
        <v>8</v>
      </c>
      <c r="D47" s="1" t="s">
        <v>9</v>
      </c>
      <c r="E47" s="1" t="s">
        <v>18</v>
      </c>
      <c r="F47" s="1" t="s">
        <v>160</v>
      </c>
      <c r="G47" s="15" t="s">
        <v>163</v>
      </c>
      <c r="H47" s="7">
        <v>12</v>
      </c>
      <c r="I47" s="7">
        <v>44</v>
      </c>
      <c r="J47" s="7">
        <v>16</v>
      </c>
      <c r="AG47" s="7">
        <v>50</v>
      </c>
      <c r="AH47" s="7">
        <v>50</v>
      </c>
      <c r="AJ47" s="7">
        <v>80</v>
      </c>
      <c r="AL47" s="7">
        <v>100</v>
      </c>
      <c r="AM47" s="7">
        <v>120</v>
      </c>
      <c r="AN47" s="7">
        <f t="shared" si="3"/>
        <v>0</v>
      </c>
      <c r="AO47" s="7">
        <f t="shared" si="4"/>
        <v>72</v>
      </c>
      <c r="AP47" s="7">
        <f t="shared" si="5"/>
        <v>400</v>
      </c>
      <c r="AQ47" s="7">
        <f t="shared" si="6"/>
        <v>472</v>
      </c>
    </row>
    <row r="48" spans="1:43" x14ac:dyDescent="0.3">
      <c r="A48" s="1" t="s">
        <v>104</v>
      </c>
      <c r="B48" s="1" t="s">
        <v>105</v>
      </c>
      <c r="C48" s="1" t="s">
        <v>8</v>
      </c>
      <c r="D48" s="1" t="s">
        <v>9</v>
      </c>
      <c r="E48" s="1" t="s">
        <v>18</v>
      </c>
      <c r="F48" s="1" t="s">
        <v>156</v>
      </c>
      <c r="G48" s="15" t="s">
        <v>163</v>
      </c>
      <c r="H48" s="7">
        <v>22</v>
      </c>
      <c r="I48" s="7">
        <v>4</v>
      </c>
      <c r="J48" s="7">
        <v>32</v>
      </c>
      <c r="K48" s="7">
        <v>56</v>
      </c>
      <c r="L48" s="7">
        <v>32</v>
      </c>
      <c r="M48" s="7">
        <v>44</v>
      </c>
      <c r="N48" s="7">
        <v>32</v>
      </c>
      <c r="AG48" s="7">
        <v>50</v>
      </c>
      <c r="AI48" s="7">
        <v>80</v>
      </c>
      <c r="AJ48" s="7">
        <v>80</v>
      </c>
      <c r="AK48" s="7">
        <v>80</v>
      </c>
      <c r="AL48" s="7">
        <v>250</v>
      </c>
      <c r="AM48" s="7">
        <v>60</v>
      </c>
      <c r="AN48" s="7">
        <f t="shared" si="3"/>
        <v>100</v>
      </c>
      <c r="AO48" s="7">
        <f t="shared" si="4"/>
        <v>222</v>
      </c>
      <c r="AP48" s="7">
        <f t="shared" si="5"/>
        <v>700</v>
      </c>
      <c r="AQ48" s="7">
        <f t="shared" si="6"/>
        <v>922</v>
      </c>
    </row>
    <row r="49" spans="1:43" x14ac:dyDescent="0.3">
      <c r="A49" s="1" t="s">
        <v>26</v>
      </c>
      <c r="B49" s="1" t="s">
        <v>27</v>
      </c>
      <c r="C49" s="1" t="s">
        <v>17</v>
      </c>
      <c r="D49" s="1" t="s">
        <v>9</v>
      </c>
      <c r="E49" s="1" t="s">
        <v>10</v>
      </c>
      <c r="F49" s="1" t="s">
        <v>161</v>
      </c>
      <c r="G49" s="15" t="s">
        <v>163</v>
      </c>
      <c r="H49" s="7">
        <v>44</v>
      </c>
      <c r="I49" s="7">
        <v>44</v>
      </c>
      <c r="J49" s="7">
        <v>44</v>
      </c>
      <c r="K49" s="7">
        <v>44</v>
      </c>
      <c r="L49" s="7">
        <v>44</v>
      </c>
      <c r="M49" s="7">
        <v>44</v>
      </c>
      <c r="N49" s="7">
        <v>44</v>
      </c>
      <c r="O49" s="7">
        <v>44</v>
      </c>
      <c r="AG49" s="7">
        <v>75</v>
      </c>
      <c r="AH49" s="7">
        <v>100</v>
      </c>
      <c r="AI49" s="7">
        <v>40</v>
      </c>
      <c r="AJ49" s="7">
        <v>80</v>
      </c>
      <c r="AK49" s="7">
        <v>80</v>
      </c>
      <c r="AL49" s="7">
        <v>100</v>
      </c>
      <c r="AM49" s="7">
        <v>190</v>
      </c>
      <c r="AN49" s="7">
        <f t="shared" si="3"/>
        <v>100</v>
      </c>
      <c r="AO49" s="7">
        <f t="shared" si="4"/>
        <v>352</v>
      </c>
      <c r="AP49" s="7">
        <f t="shared" si="5"/>
        <v>765</v>
      </c>
      <c r="AQ49" s="7">
        <f t="shared" si="6"/>
        <v>1117</v>
      </c>
    </row>
    <row r="50" spans="1:43" x14ac:dyDescent="0.3">
      <c r="A50" s="1" t="s">
        <v>28</v>
      </c>
      <c r="B50" s="1" t="s">
        <v>29</v>
      </c>
      <c r="C50" s="1" t="s">
        <v>8</v>
      </c>
      <c r="D50" s="1" t="s">
        <v>9</v>
      </c>
      <c r="E50" s="1" t="s">
        <v>18</v>
      </c>
      <c r="F50" s="1" t="s">
        <v>161</v>
      </c>
      <c r="G50" s="15" t="s">
        <v>163</v>
      </c>
      <c r="H50" s="7">
        <v>44</v>
      </c>
      <c r="I50" s="7">
        <v>44</v>
      </c>
      <c r="J50" s="7">
        <v>44</v>
      </c>
      <c r="K50" s="7">
        <v>44</v>
      </c>
      <c r="L50" s="7">
        <v>44</v>
      </c>
      <c r="M50" s="7">
        <v>44</v>
      </c>
      <c r="N50" s="7">
        <v>44</v>
      </c>
      <c r="O50" s="7">
        <v>44</v>
      </c>
      <c r="P50" s="7">
        <v>28</v>
      </c>
      <c r="Q50" s="7">
        <v>28</v>
      </c>
      <c r="R50" s="7">
        <v>44</v>
      </c>
      <c r="AG50" s="7">
        <v>75</v>
      </c>
      <c r="AH50" s="7">
        <v>75</v>
      </c>
      <c r="AI50" s="7">
        <v>80</v>
      </c>
      <c r="AJ50" s="7">
        <v>80</v>
      </c>
      <c r="AK50" s="7">
        <v>80</v>
      </c>
      <c r="AL50" s="7">
        <v>250</v>
      </c>
      <c r="AM50" s="7">
        <v>140</v>
      </c>
      <c r="AN50" s="7">
        <f t="shared" si="3"/>
        <v>100</v>
      </c>
      <c r="AO50" s="7">
        <f t="shared" si="4"/>
        <v>452</v>
      </c>
      <c r="AP50" s="7">
        <f t="shared" si="5"/>
        <v>880</v>
      </c>
      <c r="AQ50" s="7">
        <f t="shared" si="6"/>
        <v>1332</v>
      </c>
    </row>
    <row r="51" spans="1:43" x14ac:dyDescent="0.3">
      <c r="A51" s="1" t="s">
        <v>124</v>
      </c>
      <c r="B51" s="1" t="s">
        <v>125</v>
      </c>
      <c r="C51" s="1" t="s">
        <v>8</v>
      </c>
      <c r="D51" s="1" t="s">
        <v>32</v>
      </c>
      <c r="E51" s="1" t="s">
        <v>10</v>
      </c>
      <c r="F51" s="1" t="s">
        <v>126</v>
      </c>
      <c r="G51" s="15" t="s">
        <v>163</v>
      </c>
      <c r="H51" s="7">
        <v>12</v>
      </c>
      <c r="I51" s="7">
        <v>44</v>
      </c>
      <c r="J51" s="7">
        <v>16</v>
      </c>
      <c r="AG51" s="7">
        <v>50</v>
      </c>
      <c r="AH51" s="7">
        <v>50</v>
      </c>
      <c r="AJ51" s="7">
        <v>80</v>
      </c>
      <c r="AK51" s="7">
        <v>40</v>
      </c>
      <c r="AM51" s="7">
        <v>150</v>
      </c>
      <c r="AN51" s="7">
        <f t="shared" si="3"/>
        <v>0</v>
      </c>
      <c r="AO51" s="7">
        <f t="shared" si="4"/>
        <v>72</v>
      </c>
      <c r="AP51" s="7">
        <f t="shared" si="5"/>
        <v>370</v>
      </c>
      <c r="AQ51" s="7">
        <f t="shared" si="6"/>
        <v>442</v>
      </c>
    </row>
    <row r="52" spans="1:43" x14ac:dyDescent="0.3">
      <c r="A52" s="1" t="s">
        <v>19</v>
      </c>
      <c r="B52" s="1" t="s">
        <v>20</v>
      </c>
      <c r="C52" s="1" t="s">
        <v>17</v>
      </c>
      <c r="D52" s="1" t="s">
        <v>14</v>
      </c>
      <c r="E52" s="1" t="s">
        <v>18</v>
      </c>
      <c r="F52" s="1" t="s">
        <v>11</v>
      </c>
      <c r="G52" s="15" t="s">
        <v>163</v>
      </c>
      <c r="H52" s="7">
        <v>56</v>
      </c>
      <c r="I52" s="7">
        <v>32</v>
      </c>
      <c r="J52" s="7">
        <v>56</v>
      </c>
      <c r="K52" s="7">
        <v>44</v>
      </c>
      <c r="L52" s="7">
        <v>12</v>
      </c>
      <c r="AG52" s="7">
        <v>100</v>
      </c>
      <c r="AH52" s="7">
        <v>75</v>
      </c>
      <c r="AJ52" s="7">
        <v>80</v>
      </c>
      <c r="AK52" s="7">
        <v>40</v>
      </c>
      <c r="AL52" s="7">
        <v>250</v>
      </c>
      <c r="AM52" s="7">
        <v>310</v>
      </c>
      <c r="AN52" s="7">
        <f t="shared" si="3"/>
        <v>100</v>
      </c>
      <c r="AO52" s="7">
        <f t="shared" si="4"/>
        <v>200</v>
      </c>
      <c r="AP52" s="7">
        <f t="shared" si="5"/>
        <v>955</v>
      </c>
      <c r="AQ52" s="7">
        <f t="shared" si="6"/>
        <v>1155</v>
      </c>
    </row>
    <row r="53" spans="1:43" hidden="1" x14ac:dyDescent="0.3">
      <c r="A53" s="1" t="s">
        <v>55</v>
      </c>
      <c r="B53" s="1" t="s">
        <v>56</v>
      </c>
      <c r="C53" s="1" t="s">
        <v>17</v>
      </c>
      <c r="D53" s="1" t="s">
        <v>9</v>
      </c>
      <c r="E53" s="1" t="s">
        <v>18</v>
      </c>
      <c r="F53" s="1" t="s">
        <v>161</v>
      </c>
      <c r="G53" s="15"/>
      <c r="AN53" s="7">
        <f t="shared" si="3"/>
        <v>0</v>
      </c>
      <c r="AO53" s="7">
        <f t="shared" si="4"/>
        <v>0</v>
      </c>
      <c r="AP53" s="7">
        <f t="shared" si="5"/>
        <v>0</v>
      </c>
      <c r="AQ53" s="7">
        <f t="shared" si="6"/>
        <v>0</v>
      </c>
    </row>
    <row r="54" spans="1:43" x14ac:dyDescent="0.3">
      <c r="A54" s="1" t="s">
        <v>60</v>
      </c>
      <c r="B54" s="1" t="s">
        <v>61</v>
      </c>
      <c r="C54" s="1" t="s">
        <v>17</v>
      </c>
      <c r="D54" s="1" t="s">
        <v>9</v>
      </c>
      <c r="E54" s="1" t="s">
        <v>18</v>
      </c>
      <c r="F54" s="1" t="s">
        <v>156</v>
      </c>
      <c r="G54" s="15" t="s">
        <v>163</v>
      </c>
      <c r="H54" s="7">
        <v>16</v>
      </c>
      <c r="I54" s="7">
        <v>32</v>
      </c>
      <c r="J54" s="7">
        <v>16</v>
      </c>
      <c r="K54" s="7">
        <v>32</v>
      </c>
      <c r="L54" s="7">
        <v>32</v>
      </c>
      <c r="M54" s="7">
        <v>44</v>
      </c>
      <c r="N54" s="7">
        <v>44</v>
      </c>
      <c r="O54" s="7">
        <v>44</v>
      </c>
      <c r="P54" s="7">
        <v>44</v>
      </c>
      <c r="Q54" s="7">
        <v>44</v>
      </c>
      <c r="AK54" s="7">
        <v>80</v>
      </c>
      <c r="AL54" s="7">
        <v>250</v>
      </c>
      <c r="AN54" s="7">
        <f t="shared" si="3"/>
        <v>0</v>
      </c>
      <c r="AO54" s="7">
        <f t="shared" si="4"/>
        <v>348</v>
      </c>
      <c r="AP54" s="7">
        <f t="shared" si="5"/>
        <v>330</v>
      </c>
      <c r="AQ54" s="7">
        <f t="shared" si="6"/>
        <v>678</v>
      </c>
    </row>
    <row r="55" spans="1:43" x14ac:dyDescent="0.3">
      <c r="A55" s="1" t="s">
        <v>62</v>
      </c>
      <c r="B55" s="1" t="s">
        <v>63</v>
      </c>
      <c r="C55" s="1" t="s">
        <v>17</v>
      </c>
      <c r="D55" s="1" t="s">
        <v>9</v>
      </c>
      <c r="E55" s="1" t="s">
        <v>18</v>
      </c>
      <c r="F55" s="1" t="s">
        <v>156</v>
      </c>
      <c r="G55" s="15" t="s">
        <v>163</v>
      </c>
      <c r="H55" s="7">
        <v>16</v>
      </c>
      <c r="I55" s="7">
        <v>32</v>
      </c>
      <c r="J55" s="7">
        <v>3</v>
      </c>
      <c r="K55" s="7">
        <v>3</v>
      </c>
      <c r="L55" s="7">
        <v>32</v>
      </c>
      <c r="M55" s="7">
        <v>32</v>
      </c>
      <c r="N55" s="7">
        <v>32</v>
      </c>
      <c r="O55" s="7">
        <v>44</v>
      </c>
      <c r="P55" s="7">
        <v>44</v>
      </c>
      <c r="Q55" s="7">
        <v>12</v>
      </c>
      <c r="R55" s="7">
        <v>44</v>
      </c>
      <c r="S55" s="7">
        <v>44</v>
      </c>
      <c r="AN55" s="7">
        <f t="shared" si="3"/>
        <v>0</v>
      </c>
      <c r="AO55" s="7">
        <f t="shared" si="4"/>
        <v>338</v>
      </c>
      <c r="AP55" s="7">
        <f t="shared" si="5"/>
        <v>0</v>
      </c>
      <c r="AQ55" s="7">
        <f t="shared" si="6"/>
        <v>338</v>
      </c>
    </row>
    <row r="56" spans="1:43" x14ac:dyDescent="0.3">
      <c r="A56" s="1" t="s">
        <v>127</v>
      </c>
      <c r="B56" s="1" t="s">
        <v>128</v>
      </c>
      <c r="C56" s="1" t="s">
        <v>46</v>
      </c>
      <c r="D56" s="1" t="s">
        <v>32</v>
      </c>
      <c r="E56" s="1" t="s">
        <v>18</v>
      </c>
      <c r="F56" s="1" t="s">
        <v>129</v>
      </c>
      <c r="G56" s="15" t="s">
        <v>163</v>
      </c>
      <c r="H56" s="7">
        <v>56</v>
      </c>
      <c r="I56" s="7">
        <v>44</v>
      </c>
      <c r="J56" s="7">
        <v>56</v>
      </c>
      <c r="K56" s="7">
        <v>16</v>
      </c>
      <c r="L56" s="7">
        <v>44</v>
      </c>
      <c r="M56" s="7">
        <v>56</v>
      </c>
      <c r="N56" s="7">
        <v>24</v>
      </c>
      <c r="O56" s="7">
        <v>56</v>
      </c>
      <c r="P56" s="7">
        <v>56</v>
      </c>
      <c r="AG56" s="7">
        <v>75</v>
      </c>
      <c r="AI56" s="7">
        <v>40</v>
      </c>
      <c r="AN56" s="7">
        <f t="shared" si="3"/>
        <v>0</v>
      </c>
      <c r="AO56" s="7">
        <f t="shared" si="4"/>
        <v>408</v>
      </c>
      <c r="AP56" s="7">
        <f t="shared" si="5"/>
        <v>115</v>
      </c>
      <c r="AQ56" s="7">
        <f t="shared" si="6"/>
        <v>523</v>
      </c>
    </row>
    <row r="57" spans="1:43" x14ac:dyDescent="0.3">
      <c r="A57" s="1" t="s">
        <v>168</v>
      </c>
      <c r="B57" s="1" t="s">
        <v>169</v>
      </c>
      <c r="C57" s="1" t="s">
        <v>8</v>
      </c>
      <c r="D57" s="1" t="s">
        <v>32</v>
      </c>
      <c r="E57" s="1" t="s">
        <v>10</v>
      </c>
      <c r="F57" s="1" t="s">
        <v>156</v>
      </c>
      <c r="G57" s="15" t="s">
        <v>163</v>
      </c>
      <c r="H57" s="7">
        <v>32</v>
      </c>
      <c r="AG57" s="7">
        <v>50</v>
      </c>
      <c r="AH57" s="7">
        <v>100</v>
      </c>
      <c r="AI57" s="7">
        <v>80</v>
      </c>
      <c r="AJ57" s="7">
        <v>80</v>
      </c>
      <c r="AK57" s="7">
        <v>80</v>
      </c>
      <c r="AL57" s="7">
        <v>250</v>
      </c>
      <c r="AM57" s="7">
        <v>160</v>
      </c>
      <c r="AN57" s="7">
        <f t="shared" si="3"/>
        <v>100</v>
      </c>
      <c r="AO57" s="7">
        <f t="shared" si="4"/>
        <v>32</v>
      </c>
      <c r="AP57" s="7">
        <f t="shared" si="5"/>
        <v>900</v>
      </c>
      <c r="AQ57" s="7">
        <f t="shared" si="6"/>
        <v>932</v>
      </c>
    </row>
    <row r="58" spans="1:43" x14ac:dyDescent="0.3">
      <c r="A58" s="1" t="s">
        <v>24</v>
      </c>
      <c r="B58" s="1" t="s">
        <v>25</v>
      </c>
      <c r="C58" s="1" t="s">
        <v>8</v>
      </c>
      <c r="D58" s="1" t="s">
        <v>14</v>
      </c>
      <c r="E58" s="1" t="s">
        <v>10</v>
      </c>
      <c r="F58" s="1" t="s">
        <v>156</v>
      </c>
      <c r="G58" s="15" t="s">
        <v>163</v>
      </c>
      <c r="H58" s="7">
        <v>44</v>
      </c>
      <c r="I58" s="7">
        <v>16</v>
      </c>
      <c r="J58" s="7">
        <v>44</v>
      </c>
      <c r="K58" s="7">
        <v>56</v>
      </c>
      <c r="L58" s="7">
        <v>56</v>
      </c>
      <c r="M58" s="7">
        <v>16</v>
      </c>
      <c r="N58" s="7">
        <v>6</v>
      </c>
      <c r="O58" s="7">
        <v>56</v>
      </c>
      <c r="P58" s="7">
        <v>4</v>
      </c>
      <c r="AG58" s="7">
        <v>100</v>
      </c>
      <c r="AH58" s="7">
        <v>75</v>
      </c>
      <c r="AI58" s="7">
        <v>80</v>
      </c>
      <c r="AJ58" s="7">
        <v>80</v>
      </c>
      <c r="AK58" s="7">
        <v>80</v>
      </c>
      <c r="AL58" s="7">
        <v>250</v>
      </c>
      <c r="AM58" s="7">
        <v>145</v>
      </c>
      <c r="AN58" s="7">
        <f t="shared" si="3"/>
        <v>100</v>
      </c>
      <c r="AO58" s="7">
        <f t="shared" si="4"/>
        <v>298</v>
      </c>
      <c r="AP58" s="7">
        <f t="shared" si="5"/>
        <v>910</v>
      </c>
      <c r="AQ58" s="7">
        <f t="shared" si="6"/>
        <v>1208</v>
      </c>
    </row>
    <row r="59" spans="1:43" hidden="1" x14ac:dyDescent="0.3">
      <c r="AN59" s="7">
        <f t="shared" si="3"/>
        <v>0</v>
      </c>
      <c r="AO59" s="7">
        <f t="shared" si="4"/>
        <v>0</v>
      </c>
      <c r="AP59" s="7">
        <f t="shared" si="5"/>
        <v>0</v>
      </c>
      <c r="AQ59" s="7">
        <f t="shared" si="6"/>
        <v>0</v>
      </c>
    </row>
    <row r="60" spans="1:43" hidden="1" x14ac:dyDescent="0.3">
      <c r="AN60" s="7">
        <f t="shared" si="3"/>
        <v>0</v>
      </c>
      <c r="AO60" s="7">
        <f t="shared" si="4"/>
        <v>0</v>
      </c>
      <c r="AP60" s="7">
        <f t="shared" si="5"/>
        <v>0</v>
      </c>
      <c r="AQ60" s="7">
        <f t="shared" si="6"/>
        <v>0</v>
      </c>
    </row>
    <row r="61" spans="1:43" hidden="1" x14ac:dyDescent="0.3">
      <c r="AN61" s="7">
        <f t="shared" si="3"/>
        <v>0</v>
      </c>
      <c r="AO61" s="7">
        <f t="shared" si="4"/>
        <v>0</v>
      </c>
      <c r="AP61" s="7">
        <f t="shared" si="5"/>
        <v>0</v>
      </c>
      <c r="AQ61" s="7">
        <f t="shared" si="6"/>
        <v>0</v>
      </c>
    </row>
    <row r="62" spans="1:43" hidden="1" x14ac:dyDescent="0.3">
      <c r="AN62" s="7">
        <f t="shared" si="3"/>
        <v>0</v>
      </c>
      <c r="AO62" s="7">
        <f t="shared" si="4"/>
        <v>0</v>
      </c>
      <c r="AP62" s="7">
        <f t="shared" si="5"/>
        <v>0</v>
      </c>
      <c r="AQ62" s="7">
        <f t="shared" si="6"/>
        <v>0</v>
      </c>
    </row>
    <row r="63" spans="1:43" hidden="1" x14ac:dyDescent="0.3">
      <c r="AN63" s="7">
        <f t="shared" si="3"/>
        <v>0</v>
      </c>
      <c r="AO63" s="7">
        <f t="shared" si="4"/>
        <v>0</v>
      </c>
      <c r="AP63" s="7">
        <f t="shared" si="5"/>
        <v>0</v>
      </c>
      <c r="AQ63" s="7">
        <f t="shared" si="6"/>
        <v>0</v>
      </c>
    </row>
    <row r="64" spans="1:43" hidden="1" x14ac:dyDescent="0.3">
      <c r="AN64" s="7">
        <f t="shared" si="3"/>
        <v>0</v>
      </c>
      <c r="AO64" s="7">
        <f t="shared" si="4"/>
        <v>0</v>
      </c>
      <c r="AP64" s="7">
        <f t="shared" si="5"/>
        <v>0</v>
      </c>
      <c r="AQ64" s="7">
        <f t="shared" si="6"/>
        <v>0</v>
      </c>
    </row>
    <row r="65" spans="40:43" hidden="1" x14ac:dyDescent="0.3">
      <c r="AN65" s="7">
        <f t="shared" si="3"/>
        <v>0</v>
      </c>
      <c r="AO65" s="7">
        <f t="shared" si="4"/>
        <v>0</v>
      </c>
      <c r="AP65" s="7">
        <f t="shared" si="5"/>
        <v>0</v>
      </c>
      <c r="AQ65" s="7">
        <f t="shared" si="6"/>
        <v>0</v>
      </c>
    </row>
    <row r="66" spans="40:43" hidden="1" x14ac:dyDescent="0.3">
      <c r="AN66" s="7">
        <f t="shared" si="3"/>
        <v>0</v>
      </c>
      <c r="AO66" s="7">
        <f t="shared" si="4"/>
        <v>0</v>
      </c>
      <c r="AP66" s="7">
        <f t="shared" si="5"/>
        <v>0</v>
      </c>
      <c r="AQ66" s="7">
        <f t="shared" si="6"/>
        <v>0</v>
      </c>
    </row>
    <row r="67" spans="40:43" hidden="1" x14ac:dyDescent="0.3">
      <c r="AN67" s="7">
        <f t="shared" ref="AN67:AN78" si="7">IF(COUNTA(AG67:AM67)&gt;=6,100,0)</f>
        <v>0</v>
      </c>
      <c r="AO67" s="7">
        <f t="shared" si="4"/>
        <v>0</v>
      </c>
      <c r="AP67" s="7">
        <f t="shared" si="5"/>
        <v>0</v>
      </c>
      <c r="AQ67" s="7">
        <f t="shared" si="6"/>
        <v>0</v>
      </c>
    </row>
    <row r="68" spans="40:43" hidden="1" x14ac:dyDescent="0.3">
      <c r="AN68" s="7">
        <f t="shared" si="7"/>
        <v>0</v>
      </c>
      <c r="AO68" s="7">
        <f t="shared" si="4"/>
        <v>0</v>
      </c>
      <c r="AP68" s="7">
        <f t="shared" si="5"/>
        <v>0</v>
      </c>
      <c r="AQ68" s="7">
        <f t="shared" si="6"/>
        <v>0</v>
      </c>
    </row>
    <row r="69" spans="40:43" hidden="1" x14ac:dyDescent="0.3">
      <c r="AN69" s="7">
        <f t="shared" si="7"/>
        <v>0</v>
      </c>
      <c r="AO69" s="7">
        <f t="shared" si="4"/>
        <v>0</v>
      </c>
      <c r="AP69" s="7">
        <f t="shared" si="5"/>
        <v>0</v>
      </c>
      <c r="AQ69" s="7">
        <f t="shared" si="6"/>
        <v>0</v>
      </c>
    </row>
    <row r="70" spans="40:43" hidden="1" x14ac:dyDescent="0.3">
      <c r="AN70" s="7">
        <f t="shared" si="7"/>
        <v>0</v>
      </c>
      <c r="AO70" s="7">
        <f t="shared" si="4"/>
        <v>0</v>
      </c>
      <c r="AP70" s="7">
        <f t="shared" si="5"/>
        <v>0</v>
      </c>
      <c r="AQ70" s="7">
        <f t="shared" si="6"/>
        <v>0</v>
      </c>
    </row>
    <row r="71" spans="40:43" hidden="1" x14ac:dyDescent="0.3">
      <c r="AN71" s="7">
        <f t="shared" si="7"/>
        <v>0</v>
      </c>
      <c r="AO71" s="7">
        <f t="shared" si="4"/>
        <v>0</v>
      </c>
      <c r="AP71" s="7">
        <f t="shared" si="5"/>
        <v>0</v>
      </c>
      <c r="AQ71" s="7">
        <f t="shared" si="6"/>
        <v>0</v>
      </c>
    </row>
    <row r="72" spans="40:43" hidden="1" x14ac:dyDescent="0.3">
      <c r="AN72" s="7">
        <f t="shared" si="7"/>
        <v>0</v>
      </c>
      <c r="AO72" s="7">
        <f t="shared" ref="AO72:AO78" si="8">SUM(H72:AF72)</f>
        <v>0</v>
      </c>
      <c r="AP72" s="7">
        <f t="shared" ref="AP72:AP78" si="9">SUM(AG72:AN72)</f>
        <v>0</v>
      </c>
      <c r="AQ72" s="7">
        <f t="shared" ref="AQ72:AQ78" si="10">SUM(AO72:AP72)</f>
        <v>0</v>
      </c>
    </row>
    <row r="73" spans="40:43" hidden="1" x14ac:dyDescent="0.3">
      <c r="AN73" s="7">
        <f t="shared" si="7"/>
        <v>0</v>
      </c>
      <c r="AO73" s="7">
        <f t="shared" si="8"/>
        <v>0</v>
      </c>
      <c r="AP73" s="7">
        <f t="shared" si="9"/>
        <v>0</v>
      </c>
      <c r="AQ73" s="7">
        <f t="shared" si="10"/>
        <v>0</v>
      </c>
    </row>
    <row r="74" spans="40:43" hidden="1" x14ac:dyDescent="0.3">
      <c r="AN74" s="7">
        <f t="shared" si="7"/>
        <v>0</v>
      </c>
      <c r="AO74" s="7">
        <f t="shared" si="8"/>
        <v>0</v>
      </c>
      <c r="AP74" s="7">
        <f t="shared" si="9"/>
        <v>0</v>
      </c>
      <c r="AQ74" s="7">
        <f t="shared" si="10"/>
        <v>0</v>
      </c>
    </row>
    <row r="75" spans="40:43" hidden="1" x14ac:dyDescent="0.3">
      <c r="AN75" s="7">
        <f t="shared" si="7"/>
        <v>0</v>
      </c>
      <c r="AO75" s="7">
        <f t="shared" si="8"/>
        <v>0</v>
      </c>
      <c r="AP75" s="7">
        <f t="shared" si="9"/>
        <v>0</v>
      </c>
      <c r="AQ75" s="7">
        <f t="shared" si="10"/>
        <v>0</v>
      </c>
    </row>
    <row r="76" spans="40:43" hidden="1" x14ac:dyDescent="0.3">
      <c r="AN76" s="7">
        <f t="shared" si="7"/>
        <v>0</v>
      </c>
      <c r="AO76" s="7">
        <f t="shared" si="8"/>
        <v>0</v>
      </c>
      <c r="AP76" s="7">
        <f t="shared" si="9"/>
        <v>0</v>
      </c>
      <c r="AQ76" s="7">
        <f t="shared" si="10"/>
        <v>0</v>
      </c>
    </row>
    <row r="77" spans="40:43" hidden="1" x14ac:dyDescent="0.3">
      <c r="AN77" s="7">
        <f t="shared" si="7"/>
        <v>0</v>
      </c>
      <c r="AO77" s="7">
        <f t="shared" si="8"/>
        <v>0</v>
      </c>
      <c r="AP77" s="7">
        <f t="shared" si="9"/>
        <v>0</v>
      </c>
      <c r="AQ77" s="7">
        <f t="shared" si="10"/>
        <v>0</v>
      </c>
    </row>
    <row r="78" spans="40:43" hidden="1" x14ac:dyDescent="0.3">
      <c r="AN78" s="7">
        <f t="shared" si="7"/>
        <v>0</v>
      </c>
      <c r="AO78" s="7">
        <f t="shared" si="8"/>
        <v>0</v>
      </c>
      <c r="AP78" s="7">
        <f t="shared" si="9"/>
        <v>0</v>
      </c>
      <c r="AQ78" s="7">
        <f t="shared" si="10"/>
        <v>0</v>
      </c>
    </row>
  </sheetData>
  <autoFilter ref="A1:AQ78">
    <filterColumn colId="6">
      <customFilters>
        <customFilter operator="notEqual" val=" "/>
      </customFilters>
    </filterColumn>
  </autoFilter>
  <sortState ref="A2:AU75">
    <sortCondition ref="A2:A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Classement Final</vt:lpstr>
      <vt:lpstr>Classement Voies</vt:lpstr>
      <vt:lpstr>Classement Ateliers</vt:lpstr>
      <vt:lpstr>Stats</vt:lpstr>
      <vt:lpstr>Liste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2019-02-07T21:28:28Z</dcterms:modified>
</cp:coreProperties>
</file>